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40"/>
  </bookViews>
  <sheets>
    <sheet name="8个项目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??????">#REF!</definedName>
    <definedName name="___?">#REF!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 hidden="1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Print_Area_MI">#REF!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[2]主营业务成本明细表!#REF!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[3]本年收入合计!$E$4:$E$184</definedName>
    <definedName name="拨款汇总_合计">SUM(#REF!)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大幅度">#REF!</definedName>
    <definedName name="地区名称">#REF!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合计">#REF!</definedName>
    <definedName name="汇率">#REF!</definedName>
    <definedName name="科目编码">[12]编码!$A$2:$A$145</definedName>
    <definedName name="年初短期投资">#REF!</definedName>
    <definedName name="年初货币资金">#REF!</definedName>
    <definedName name="年初应收票据">#REF!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全额差额比例">#REF!</definedName>
    <definedName name="人员标准支出">[15]人员支出!$E$4:$E$184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[16]事业发展!$E$4:$E$184</definedName>
    <definedName name="是">#REF!</definedName>
    <definedName name="位次d">#REF!</definedName>
    <definedName name="乡镇个数">[17]行政区划!$D$6:$D$184</definedName>
    <definedName name="性别">[18]基础编码!$H$2:$H$3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职务级别">[21]行政机构人员信息!$K$5</definedName>
    <definedName name="中国">#REF!</definedName>
    <definedName name="中小学生人数2003年">[22]中小学生!$E$4:$E$184</definedName>
    <definedName name="总人口2003年">[23]总人口!$E$4:$E$184</definedName>
    <definedName name="전">#REF!</definedName>
    <definedName name="주택사업본부">#REF!</definedName>
    <definedName name="철구사업본부">#REF!</definedName>
    <definedName name="_xlnm._FilterDatabase" localSheetId="0" hidden="1">'8个项目'!$A$6:$S$13</definedName>
    <definedName name="_xlnm.Print_Area" localSheetId="0">'8个项目'!$A:$S</definedName>
    <definedName name="_xlnm.Print_Titles" localSheetId="0">'8个项目'!$1:$4</definedName>
  </definedNames>
  <calcPr calcId="144525"/>
</workbook>
</file>

<file path=xl/sharedStrings.xml><?xml version="1.0" encoding="utf-8"?>
<sst xmlns="http://schemas.openxmlformats.org/spreadsheetml/2006/main" count="77" uniqueCount="70">
  <si>
    <t>平凉市崆峒区2022年民族乡发展资金项目计划表</t>
  </si>
  <si>
    <t>序号</t>
  </si>
  <si>
    <t>项目名称及类别</t>
  </si>
  <si>
    <t>建设
性质（新建或续建）</t>
  </si>
  <si>
    <t>建设起
止年限（具体到月份）</t>
  </si>
  <si>
    <t>建设
地点</t>
  </si>
  <si>
    <t>2022年建设内容与规模</t>
  </si>
  <si>
    <t>估算投资（万元）</t>
  </si>
  <si>
    <t>使用民族乡发展资金（万元）</t>
  </si>
  <si>
    <t>绩效目标</t>
  </si>
  <si>
    <t>项目前期工作情况</t>
  </si>
  <si>
    <t>备注</t>
  </si>
  <si>
    <t>项目效益情况及利益联结机制</t>
  </si>
  <si>
    <t>受益村数
(个)</t>
  </si>
  <si>
    <t>受益户数(户)</t>
  </si>
  <si>
    <t>受益人数(人)</t>
  </si>
  <si>
    <t>脱贫村</t>
  </si>
  <si>
    <t>其他村</t>
  </si>
  <si>
    <t>小计</t>
  </si>
  <si>
    <t>脱贫户（含监测对象）</t>
  </si>
  <si>
    <t>其他农户</t>
  </si>
  <si>
    <t>脱贫人口人数（含监测对象）</t>
  </si>
  <si>
    <t>其他人口人数</t>
  </si>
  <si>
    <t>合计</t>
  </si>
  <si>
    <t>峡门乡街道环境提升改造工程</t>
  </si>
  <si>
    <t>新建</t>
  </si>
  <si>
    <t>2022年5月-2022年9月</t>
  </si>
  <si>
    <t>峡门乡峡门村</t>
  </si>
  <si>
    <t>对峡门乡主街道整体环境进行提升改造，拆除原有老旧绿化带900㎡、道牙3200m、排水渠1016m、人行道铺装3000㎡、场地硬化3454.4㎡；新修绿化带1000㎡，安装道牙3500m，新修人行道铺装3100㎡，排水渠1050m，场地硬化3352.8㎡。</t>
  </si>
  <si>
    <t>进一步改善峡门乡峡门村广大群众居住条件，全面提升峡门乡峡门村环境面貌。</t>
  </si>
  <si>
    <t>已完成项目前期摸底工作</t>
  </si>
  <si>
    <t>西阳乡唐湾村高湾社产业道路及水毁路建设项目</t>
  </si>
  <si>
    <t>2022年4月-2022年10月</t>
  </si>
  <si>
    <t>西阳乡高湾村</t>
  </si>
  <si>
    <t>对西阳乡唐湾村高湾社1.04公里产业道路进行硬化，路基宽度4.5米，路面宽度3.5米，配套修建排水边沟等附属设施。维修全乡范围内水毁道路1026米。</t>
  </si>
  <si>
    <t>保障群众安全出行、排除生产生活安全隐患，改善群众生产生活出行条件。</t>
  </si>
  <si>
    <t>已完成施工图设计</t>
  </si>
  <si>
    <t>大寨乡柳沟乡村振兴生态示范园</t>
  </si>
  <si>
    <t>续建</t>
  </si>
  <si>
    <t>2022年4月-2022年7月</t>
  </si>
  <si>
    <t>大寨乡柳沟村</t>
  </si>
  <si>
    <t>依托海寨沟景区，发展乡村旅游业，打造柳沟村乡村振兴生态示范园。规划建设海寨生态体验生活馆、水产养殖区、人民公社大食堂、田园渔歌精品民宿体验区、葡萄采摘茶吧区、烧烤美食区等六个板块。2022年使用省级民族乡发展资金70万元，搭建葡萄架3600㎡，种植产业葡萄5.4亩；完成生态园通电、通水、排水、污水管道等基础配套工程。</t>
  </si>
  <si>
    <t>落实产业扶贫政策，发展乡村旅游，带动贫困群众自力更生，增加村集体及农民收入，改善生产、生活条件。</t>
  </si>
  <si>
    <t>已开展土地流转及项目规划</t>
  </si>
  <si>
    <t>大寨乡锁家村李家咀社道路工程</t>
  </si>
  <si>
    <t>2022年3月-2022年10月</t>
  </si>
  <si>
    <t>大寨乡锁家村</t>
  </si>
  <si>
    <t>修建大寨乡锁家村李家咀社通社道路2275平方米，路基宽3.5米,解决群众出行最后一公里难题。</t>
  </si>
  <si>
    <t>打通群众出行和产业发展的“最后一公里”，为群众日常出行和生产生活提供道路交通保障。</t>
  </si>
  <si>
    <t>上杨乡小岔村人居环境改造项目三期工程</t>
  </si>
  <si>
    <t>2022年4月-2022年8月</t>
  </si>
  <si>
    <t>上杨乡小岔村</t>
  </si>
  <si>
    <t>项目计划改造民宿1处，建筑面积189平方米，改造黄酒作坊42平方米，弧形廊亭1座，文化墙480平方米，渗水砖180米，植草砖1140方米，石砌踏步27米，青砖踏步22米，亭雨小路41米，木制廊亭37米，亭子3座，花架廊亭27米，配套完成绿化等其他相关附属设施。</t>
  </si>
  <si>
    <t>项目建成后，可使小岔村容村貌焕然一新，人居环境全面改善，同时民宿、黄酒作坊等旅游要素的不断完善，为小岔村发展乡村旅游打下坚实基础。</t>
  </si>
  <si>
    <t>正在进行初步设计</t>
  </si>
  <si>
    <t>白庙乡白庙村人居环境及基础设施提升项目</t>
  </si>
  <si>
    <t>2022年4月-2022年9月</t>
  </si>
  <si>
    <t>白庙乡白庙村</t>
  </si>
  <si>
    <t>在白庙村境内郑兴路段安装道牙3200米、铺设人行道4000平方米、绿化1300平方米；埋设DN500混凝土排水管1300米，并配套修建相关附属设施。</t>
  </si>
  <si>
    <t>项目建成后,乡村基础设施建设更加完善，农村人居环境更加优美，群众生活水平大幅提高，促进农业高质高效、乡村宜居宜业、农民富裕富足。</t>
  </si>
  <si>
    <t>寨河乡鄢铺村肉牛养殖小区建设项目</t>
  </si>
  <si>
    <t>2022年5月-2022年8月</t>
  </si>
  <si>
    <t>寨河乡鄢铺村</t>
  </si>
  <si>
    <t>修建管理用房200平方米，修建育肥牛舍17栋3100平方米，配套修建青贮池，安装消毒喷淋设备，安装铁艺围墙，修建大门两座，厂区道路进行硬化。</t>
  </si>
  <si>
    <t>项目建成后，拓展了农户致富渠道，增加了群众收入，同时以点带面，依优惠帮扶政策带动全乡群众及寨河周边其他地方群众发展养殖业。</t>
  </si>
  <si>
    <t>大秦乡中心街区人居环境提升工程</t>
  </si>
  <si>
    <t>2022年4月-2024年11月</t>
  </si>
  <si>
    <t>大秦乡东九村</t>
  </si>
  <si>
    <t>1.新建雨水边沟2公里（中心街区暗渠），改造蒸发池1座。
2.化巷道及破旧道路入口300余米，平均宽度3.5米。
3.喷涂车位200余个，改善沿街车辆乱停现象。</t>
  </si>
  <si>
    <t>项目实施后，将彻底改变大秦沿街风貌，增加就业岗位，助推乡村振兴。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</si>
</sst>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9"/>
      <name val="方正小标宋简体"/>
      <charset val="134"/>
    </font>
    <font>
      <sz val="9"/>
      <name val="黑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0" borderId="0" applyProtection="0"/>
    <xf numFmtId="0" fontId="18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21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2" fillId="0" borderId="0"/>
    <xf numFmtId="0" fontId="23" fillId="0" borderId="0">
      <alignment vertical="center"/>
    </xf>
    <xf numFmtId="0" fontId="0" fillId="0" borderId="0">
      <alignment vertical="center"/>
    </xf>
    <xf numFmtId="0" fontId="20" fillId="0" borderId="0"/>
  </cellStyleXfs>
  <cellXfs count="41">
    <xf numFmtId="0" fontId="0" fillId="0" borderId="0" xfId="0">
      <alignment vertical="center"/>
    </xf>
    <xf numFmtId="0" fontId="1" fillId="0" borderId="0" xfId="55" applyNumberFormat="1" applyFont="1" applyFill="1" applyBorder="1" applyAlignment="1">
      <alignment vertical="center" wrapText="1"/>
    </xf>
    <xf numFmtId="0" fontId="2" fillId="0" borderId="0" xfId="55" applyNumberFormat="1" applyFont="1" applyFill="1" applyBorder="1" applyAlignment="1">
      <alignment vertical="center" wrapText="1"/>
    </xf>
    <xf numFmtId="0" fontId="2" fillId="0" borderId="0" xfId="55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55" applyNumberFormat="1" applyFont="1" applyFill="1" applyBorder="1" applyAlignment="1">
      <alignment horizontal="center" vertical="center" wrapText="1"/>
    </xf>
    <xf numFmtId="0" fontId="4" fillId="0" borderId="0" xfId="55" applyNumberFormat="1" applyFont="1" applyFill="1" applyBorder="1" applyAlignment="1">
      <alignment horizontal="justify" vertical="center" wrapText="1"/>
    </xf>
    <xf numFmtId="176" fontId="4" fillId="0" borderId="0" xfId="55" applyNumberFormat="1" applyFont="1" applyFill="1" applyBorder="1" applyAlignment="1">
      <alignment horizontal="center" vertical="center" wrapText="1"/>
    </xf>
    <xf numFmtId="0" fontId="4" fillId="0" borderId="0" xfId="55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55" applyNumberFormat="1" applyFont="1" applyFill="1" applyAlignment="1">
      <alignment horizontal="center" vertical="center" wrapText="1"/>
    </xf>
    <xf numFmtId="0" fontId="5" fillId="0" borderId="0" xfId="55" applyNumberFormat="1" applyFont="1" applyFill="1" applyAlignment="1">
      <alignment horizontal="justify" vertical="center" wrapText="1"/>
    </xf>
    <xf numFmtId="176" fontId="5" fillId="0" borderId="0" xfId="55" applyNumberFormat="1" applyFont="1" applyFill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176" fontId="6" fillId="0" borderId="2" xfId="55" applyNumberFormat="1" applyFont="1" applyFill="1" applyBorder="1" applyAlignment="1">
      <alignment horizontal="center" vertical="center" wrapText="1"/>
    </xf>
    <xf numFmtId="176" fontId="6" fillId="0" borderId="3" xfId="55" applyNumberFormat="1" applyFont="1" applyFill="1" applyBorder="1" applyAlignment="1">
      <alignment horizontal="center" vertical="center" wrapText="1"/>
    </xf>
    <xf numFmtId="176" fontId="6" fillId="0" borderId="4" xfId="55" applyNumberFormat="1" applyFont="1" applyFill="1" applyBorder="1" applyAlignment="1">
      <alignment horizontal="center" vertical="center" wrapText="1"/>
    </xf>
    <xf numFmtId="0" fontId="6" fillId="0" borderId="5" xfId="55" applyNumberFormat="1" applyFont="1" applyFill="1" applyBorder="1" applyAlignment="1">
      <alignment horizontal="center" vertical="center" wrapText="1"/>
    </xf>
    <xf numFmtId="0" fontId="6" fillId="0" borderId="6" xfId="55" applyNumberFormat="1" applyFont="1" applyFill="1" applyBorder="1" applyAlignment="1">
      <alignment horizontal="center" vertical="center" wrapText="1"/>
    </xf>
    <xf numFmtId="0" fontId="6" fillId="0" borderId="7" xfId="5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justify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6" fontId="8" fillId="0" borderId="4" xfId="55" applyNumberFormat="1" applyFont="1" applyFill="1" applyBorder="1" applyAlignment="1">
      <alignment horizontal="center" vertical="center" wrapText="1"/>
    </xf>
    <xf numFmtId="0" fontId="9" fillId="0" borderId="1" xfId="5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justify" vertical="center" wrapText="1"/>
    </xf>
    <xf numFmtId="0" fontId="8" fillId="0" borderId="1" xfId="5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55" applyNumberFormat="1" applyFont="1" applyFill="1" applyBorder="1" applyAlignment="1">
      <alignment horizontal="center" vertical="center" wrapText="1"/>
    </xf>
    <xf numFmtId="0" fontId="6" fillId="0" borderId="3" xfId="55" applyNumberFormat="1" applyFont="1" applyFill="1" applyBorder="1" applyAlignment="1">
      <alignment horizontal="center" vertical="center" wrapText="1"/>
    </xf>
    <xf numFmtId="0" fontId="6" fillId="0" borderId="4" xfId="55" applyNumberFormat="1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0" fontId="8" fillId="0" borderId="4" xfId="55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_2-1统计表_1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0 3 2" xfId="54"/>
    <cellStyle name="常规 2" xfId="55"/>
    <cellStyle name="常规 100" xfId="56"/>
    <cellStyle name="常规 11" xfId="57"/>
    <cellStyle name="常规 18" xfId="58"/>
    <cellStyle name="常规 4" xfId="59"/>
    <cellStyle name="常规 7" xfId="60"/>
  </cellStyles>
  <tableStyles count="0" defaultTableStyle="TableStyleMedium2" defaultPivotStyle="PivotStyleLight16"/>
  <colors>
    <mruColors>
      <color rgb="00679DBA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2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3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3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3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3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3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3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3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3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3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3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4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4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1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1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1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1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1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1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1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1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2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3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4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177165</xdr:rowOff>
    </xdr:to>
    <xdr:pic>
      <xdr:nvPicPr>
        <xdr:cNvPr id="14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7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4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4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4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4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4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4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4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4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5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5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6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2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3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4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5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6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7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8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19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20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21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22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23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24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25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546735</xdr:rowOff>
    </xdr:to>
    <xdr:sp>
      <xdr:nvSpPr>
        <xdr:cNvPr id="226" name="Text Box 222"/>
        <xdr:cNvSpPr txBox="1"/>
      </xdr:nvSpPr>
      <xdr:spPr>
        <a:xfrm>
          <a:off x="590550" y="2235200"/>
          <a:ext cx="123825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546735</xdr:rowOff>
    </xdr:to>
    <xdr:sp>
      <xdr:nvSpPr>
        <xdr:cNvPr id="227" name="Text Box 222"/>
        <xdr:cNvSpPr txBox="1"/>
      </xdr:nvSpPr>
      <xdr:spPr>
        <a:xfrm>
          <a:off x="590550" y="2235200"/>
          <a:ext cx="123825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28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29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30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31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546735</xdr:rowOff>
    </xdr:to>
    <xdr:sp>
      <xdr:nvSpPr>
        <xdr:cNvPr id="232" name="Text Box 222"/>
        <xdr:cNvSpPr txBox="1"/>
      </xdr:nvSpPr>
      <xdr:spPr>
        <a:xfrm>
          <a:off x="590550" y="2235200"/>
          <a:ext cx="123825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546735</xdr:rowOff>
    </xdr:to>
    <xdr:sp>
      <xdr:nvSpPr>
        <xdr:cNvPr id="233" name="Text Box 222"/>
        <xdr:cNvSpPr txBox="1"/>
      </xdr:nvSpPr>
      <xdr:spPr>
        <a:xfrm>
          <a:off x="590550" y="2235200"/>
          <a:ext cx="123825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34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35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36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37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38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39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0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1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2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3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4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5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6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7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8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49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50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51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52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53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54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55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56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57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58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59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60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61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546735</xdr:rowOff>
    </xdr:to>
    <xdr:sp>
      <xdr:nvSpPr>
        <xdr:cNvPr id="262" name="Text Box 222"/>
        <xdr:cNvSpPr txBox="1"/>
      </xdr:nvSpPr>
      <xdr:spPr>
        <a:xfrm>
          <a:off x="590550" y="2235200"/>
          <a:ext cx="123825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546735</xdr:rowOff>
    </xdr:to>
    <xdr:sp>
      <xdr:nvSpPr>
        <xdr:cNvPr id="263" name="Text Box 222"/>
        <xdr:cNvSpPr txBox="1"/>
      </xdr:nvSpPr>
      <xdr:spPr>
        <a:xfrm>
          <a:off x="590550" y="2235200"/>
          <a:ext cx="123825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64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65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66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551815</xdr:rowOff>
    </xdr:to>
    <xdr:sp>
      <xdr:nvSpPr>
        <xdr:cNvPr id="267" name="Text Box 222"/>
        <xdr:cNvSpPr txBox="1"/>
      </xdr:nvSpPr>
      <xdr:spPr>
        <a:xfrm>
          <a:off x="590550" y="2235200"/>
          <a:ext cx="123825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546735</xdr:rowOff>
    </xdr:to>
    <xdr:sp>
      <xdr:nvSpPr>
        <xdr:cNvPr id="268" name="Text Box 222"/>
        <xdr:cNvSpPr txBox="1"/>
      </xdr:nvSpPr>
      <xdr:spPr>
        <a:xfrm>
          <a:off x="590550" y="2235200"/>
          <a:ext cx="123825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546735</xdr:rowOff>
    </xdr:to>
    <xdr:sp>
      <xdr:nvSpPr>
        <xdr:cNvPr id="269" name="Text Box 222"/>
        <xdr:cNvSpPr txBox="1"/>
      </xdr:nvSpPr>
      <xdr:spPr>
        <a:xfrm>
          <a:off x="590550" y="2235200"/>
          <a:ext cx="123825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0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1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2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3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4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5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6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7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8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79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0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1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2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3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4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5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6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7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8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89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90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91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92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546735</xdr:rowOff>
    </xdr:to>
    <xdr:sp>
      <xdr:nvSpPr>
        <xdr:cNvPr id="293" name="Text Box 222"/>
        <xdr:cNvSpPr txBox="1"/>
      </xdr:nvSpPr>
      <xdr:spPr>
        <a:xfrm>
          <a:off x="590550" y="2235200"/>
          <a:ext cx="12573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29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29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29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29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29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29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0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1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2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2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2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36195</xdr:colOff>
      <xdr:row>5</xdr:row>
      <xdr:rowOff>20320</xdr:rowOff>
    </xdr:to>
    <xdr:pic>
      <xdr:nvPicPr>
        <xdr:cNvPr id="32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2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2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2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2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2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2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3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3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3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33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3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3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3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3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3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3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4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5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6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7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8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39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0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0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0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0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0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0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0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0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0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0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1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2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3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3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3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20320</xdr:rowOff>
    </xdr:to>
    <xdr:pic>
      <xdr:nvPicPr>
        <xdr:cNvPr id="43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3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3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3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3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3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3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4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4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4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20320</xdr:rowOff>
    </xdr:to>
    <xdr:pic>
      <xdr:nvPicPr>
        <xdr:cNvPr id="44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0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4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4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4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4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4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4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5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6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7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8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49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0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1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1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1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1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1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1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1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1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1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1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2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3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4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4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4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54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4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4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4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4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4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4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5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5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5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55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5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5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5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5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5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5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6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7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8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59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0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1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2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2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2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2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2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2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2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2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2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2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3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4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5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5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5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65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5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5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5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5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5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5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6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6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6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66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6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6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6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6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6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6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7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8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69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0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1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2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3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3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3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3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408940</xdr:colOff>
      <xdr:row>5</xdr:row>
      <xdr:rowOff>0</xdr:rowOff>
    </xdr:from>
    <xdr:to>
      <xdr:col>1</xdr:col>
      <xdr:colOff>485140</xdr:colOff>
      <xdr:row>5</xdr:row>
      <xdr:rowOff>434975</xdr:rowOff>
    </xdr:to>
    <xdr:sp>
      <xdr:nvSpPr>
        <xdr:cNvPr id="734" name="Text Box 222"/>
        <xdr:cNvSpPr txBox="1"/>
      </xdr:nvSpPr>
      <xdr:spPr>
        <a:xfrm>
          <a:off x="666115" y="2235200"/>
          <a:ext cx="7620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3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3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3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3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3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4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5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6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6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6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6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76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6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6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6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6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6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7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7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7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7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77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7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7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7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7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7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8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79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0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1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2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3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4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4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4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4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4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4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4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4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4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4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5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6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7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7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7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7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87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7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7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7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7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7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8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8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8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8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88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8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8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8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8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8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89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0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1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2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3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4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5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5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5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5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5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5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5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5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5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5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6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7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8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8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8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8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98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8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8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8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8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8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9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9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9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9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99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9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9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9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9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99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0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1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2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3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4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5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6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6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6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6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06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6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6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6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6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6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7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8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9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9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9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9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09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09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09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09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09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09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10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10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10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10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10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0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0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0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0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0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1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2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3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4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5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6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7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7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7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7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17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7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7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7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7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7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8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19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20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20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20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20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20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0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0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0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0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0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1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1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1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1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21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1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1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1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1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1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2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3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4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5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6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5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6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7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8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79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80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81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82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83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284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285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286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287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288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541655</xdr:rowOff>
    </xdr:to>
    <xdr:sp>
      <xdr:nvSpPr>
        <xdr:cNvPr id="1289" name="Text Box 222"/>
        <xdr:cNvSpPr txBox="1"/>
      </xdr:nvSpPr>
      <xdr:spPr>
        <a:xfrm>
          <a:off x="590550" y="2235200"/>
          <a:ext cx="12382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541655</xdr:rowOff>
    </xdr:to>
    <xdr:sp>
      <xdr:nvSpPr>
        <xdr:cNvPr id="1290" name="Text Box 222"/>
        <xdr:cNvSpPr txBox="1"/>
      </xdr:nvSpPr>
      <xdr:spPr>
        <a:xfrm>
          <a:off x="590550" y="2235200"/>
          <a:ext cx="12382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291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292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293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294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541655</xdr:rowOff>
    </xdr:to>
    <xdr:sp>
      <xdr:nvSpPr>
        <xdr:cNvPr id="1295" name="Text Box 222"/>
        <xdr:cNvSpPr txBox="1"/>
      </xdr:nvSpPr>
      <xdr:spPr>
        <a:xfrm>
          <a:off x="590550" y="2235200"/>
          <a:ext cx="12382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541655</xdr:rowOff>
    </xdr:to>
    <xdr:sp>
      <xdr:nvSpPr>
        <xdr:cNvPr id="1296" name="Text Box 222"/>
        <xdr:cNvSpPr txBox="1"/>
      </xdr:nvSpPr>
      <xdr:spPr>
        <a:xfrm>
          <a:off x="590550" y="2235200"/>
          <a:ext cx="12382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297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298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29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5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6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7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8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0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5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6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7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8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1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2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21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22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23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24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25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26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327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328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329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330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541655</xdr:rowOff>
    </xdr:to>
    <xdr:sp>
      <xdr:nvSpPr>
        <xdr:cNvPr id="1331" name="Text Box 222"/>
        <xdr:cNvSpPr txBox="1"/>
      </xdr:nvSpPr>
      <xdr:spPr>
        <a:xfrm>
          <a:off x="590550" y="2235200"/>
          <a:ext cx="12382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541655</xdr:rowOff>
    </xdr:to>
    <xdr:sp>
      <xdr:nvSpPr>
        <xdr:cNvPr id="1332" name="Text Box 222"/>
        <xdr:cNvSpPr txBox="1"/>
      </xdr:nvSpPr>
      <xdr:spPr>
        <a:xfrm>
          <a:off x="590550" y="2235200"/>
          <a:ext cx="12382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333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334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335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556895</xdr:rowOff>
    </xdr:to>
    <xdr:sp>
      <xdr:nvSpPr>
        <xdr:cNvPr id="1336" name="Text Box 222"/>
        <xdr:cNvSpPr txBox="1"/>
      </xdr:nvSpPr>
      <xdr:spPr>
        <a:xfrm>
          <a:off x="590550" y="2235200"/>
          <a:ext cx="123825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541655</xdr:rowOff>
    </xdr:to>
    <xdr:sp>
      <xdr:nvSpPr>
        <xdr:cNvPr id="1337" name="Text Box 222"/>
        <xdr:cNvSpPr txBox="1"/>
      </xdr:nvSpPr>
      <xdr:spPr>
        <a:xfrm>
          <a:off x="590550" y="2235200"/>
          <a:ext cx="12382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457200</xdr:colOff>
      <xdr:row>5</xdr:row>
      <xdr:rowOff>541655</xdr:rowOff>
    </xdr:to>
    <xdr:sp>
      <xdr:nvSpPr>
        <xdr:cNvPr id="1338" name="Text Box 222"/>
        <xdr:cNvSpPr txBox="1"/>
      </xdr:nvSpPr>
      <xdr:spPr>
        <a:xfrm>
          <a:off x="590550" y="2235200"/>
          <a:ext cx="123825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3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5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6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7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8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4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5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6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7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8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5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6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6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36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63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64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65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66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367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379095</xdr:colOff>
      <xdr:row>5</xdr:row>
      <xdr:rowOff>0</xdr:rowOff>
    </xdr:from>
    <xdr:to>
      <xdr:col>1</xdr:col>
      <xdr:colOff>457200</xdr:colOff>
      <xdr:row>5</xdr:row>
      <xdr:rowOff>429895</xdr:rowOff>
    </xdr:to>
    <xdr:sp>
      <xdr:nvSpPr>
        <xdr:cNvPr id="1368" name="Text Box 222"/>
        <xdr:cNvSpPr txBox="1"/>
      </xdr:nvSpPr>
      <xdr:spPr>
        <a:xfrm>
          <a:off x="636270" y="2235200"/>
          <a:ext cx="78105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6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7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8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9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9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9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9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9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9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9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9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39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39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40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40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40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40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40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40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40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40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40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0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1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2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3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4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5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6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7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7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7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7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7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7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7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7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47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7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8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49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50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50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50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50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50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50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50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50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38100</xdr:colOff>
      <xdr:row>5</xdr:row>
      <xdr:rowOff>182245</xdr:rowOff>
    </xdr:to>
    <xdr:pic>
      <xdr:nvPicPr>
        <xdr:cNvPr id="150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8415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0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1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1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1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1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1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1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1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1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51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1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2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3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4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5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6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79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0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1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2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3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4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5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6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7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588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589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590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591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592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541655</xdr:rowOff>
    </xdr:to>
    <xdr:sp>
      <xdr:nvSpPr>
        <xdr:cNvPr id="1593" name="Text Box 222"/>
        <xdr:cNvSpPr txBox="1"/>
      </xdr:nvSpPr>
      <xdr:spPr>
        <a:xfrm>
          <a:off x="590550" y="2235200"/>
          <a:ext cx="12192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541655</xdr:rowOff>
    </xdr:to>
    <xdr:sp>
      <xdr:nvSpPr>
        <xdr:cNvPr id="1594" name="Text Box 222"/>
        <xdr:cNvSpPr txBox="1"/>
      </xdr:nvSpPr>
      <xdr:spPr>
        <a:xfrm>
          <a:off x="590550" y="2235200"/>
          <a:ext cx="12192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595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596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597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598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541655</xdr:rowOff>
    </xdr:to>
    <xdr:sp>
      <xdr:nvSpPr>
        <xdr:cNvPr id="1599" name="Text Box 222"/>
        <xdr:cNvSpPr txBox="1"/>
      </xdr:nvSpPr>
      <xdr:spPr>
        <a:xfrm>
          <a:off x="590550" y="2235200"/>
          <a:ext cx="12192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541655</xdr:rowOff>
    </xdr:to>
    <xdr:sp>
      <xdr:nvSpPr>
        <xdr:cNvPr id="1600" name="Text Box 222"/>
        <xdr:cNvSpPr txBox="1"/>
      </xdr:nvSpPr>
      <xdr:spPr>
        <a:xfrm>
          <a:off x="590550" y="2235200"/>
          <a:ext cx="12192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0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0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0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0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05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06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07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08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0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5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6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7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8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1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2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2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2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2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2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25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26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27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28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29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30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631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632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633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634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541655</xdr:rowOff>
    </xdr:to>
    <xdr:sp>
      <xdr:nvSpPr>
        <xdr:cNvPr id="1635" name="Text Box 222"/>
        <xdr:cNvSpPr txBox="1"/>
      </xdr:nvSpPr>
      <xdr:spPr>
        <a:xfrm>
          <a:off x="590550" y="2235200"/>
          <a:ext cx="12192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541655</xdr:rowOff>
    </xdr:to>
    <xdr:sp>
      <xdr:nvSpPr>
        <xdr:cNvPr id="1636" name="Text Box 222"/>
        <xdr:cNvSpPr txBox="1"/>
      </xdr:nvSpPr>
      <xdr:spPr>
        <a:xfrm>
          <a:off x="590550" y="2235200"/>
          <a:ext cx="12192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637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638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639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556895</xdr:rowOff>
    </xdr:to>
    <xdr:sp>
      <xdr:nvSpPr>
        <xdr:cNvPr id="1640" name="Text Box 222"/>
        <xdr:cNvSpPr txBox="1"/>
      </xdr:nvSpPr>
      <xdr:spPr>
        <a:xfrm>
          <a:off x="590550" y="2235200"/>
          <a:ext cx="121920" cy="556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541655</xdr:rowOff>
    </xdr:to>
    <xdr:sp>
      <xdr:nvSpPr>
        <xdr:cNvPr id="1641" name="Text Box 222"/>
        <xdr:cNvSpPr txBox="1"/>
      </xdr:nvSpPr>
      <xdr:spPr>
        <a:xfrm>
          <a:off x="590550" y="2235200"/>
          <a:ext cx="12192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455295</xdr:colOff>
      <xdr:row>5</xdr:row>
      <xdr:rowOff>541655</xdr:rowOff>
    </xdr:to>
    <xdr:sp>
      <xdr:nvSpPr>
        <xdr:cNvPr id="1642" name="Text Box 222"/>
        <xdr:cNvSpPr txBox="1"/>
      </xdr:nvSpPr>
      <xdr:spPr>
        <a:xfrm>
          <a:off x="590550" y="2235200"/>
          <a:ext cx="12192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4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4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45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46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47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48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4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5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6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7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8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59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60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61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62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63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64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65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333375</xdr:colOff>
      <xdr:row>5</xdr:row>
      <xdr:rowOff>0</xdr:rowOff>
    </xdr:from>
    <xdr:to>
      <xdr:col>1</xdr:col>
      <xdr:colOff>459105</xdr:colOff>
      <xdr:row>5</xdr:row>
      <xdr:rowOff>541655</xdr:rowOff>
    </xdr:to>
    <xdr:sp>
      <xdr:nvSpPr>
        <xdr:cNvPr id="1666" name="Text Box 222"/>
        <xdr:cNvSpPr txBox="1"/>
      </xdr:nvSpPr>
      <xdr:spPr>
        <a:xfrm>
          <a:off x="590550" y="2235200"/>
          <a:ext cx="12573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67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68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69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70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389255</xdr:colOff>
      <xdr:row>5</xdr:row>
      <xdr:rowOff>0</xdr:rowOff>
    </xdr:from>
    <xdr:to>
      <xdr:col>1</xdr:col>
      <xdr:colOff>464820</xdr:colOff>
      <xdr:row>5</xdr:row>
      <xdr:rowOff>434975</xdr:rowOff>
    </xdr:to>
    <xdr:sp>
      <xdr:nvSpPr>
        <xdr:cNvPr id="1671" name="Text Box 222"/>
        <xdr:cNvSpPr txBox="1"/>
      </xdr:nvSpPr>
      <xdr:spPr>
        <a:xfrm>
          <a:off x="646430" y="2235200"/>
          <a:ext cx="75565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379095</xdr:colOff>
      <xdr:row>5</xdr:row>
      <xdr:rowOff>0</xdr:rowOff>
    </xdr:from>
    <xdr:to>
      <xdr:col>1</xdr:col>
      <xdr:colOff>455295</xdr:colOff>
      <xdr:row>5</xdr:row>
      <xdr:rowOff>434975</xdr:rowOff>
    </xdr:to>
    <xdr:sp>
      <xdr:nvSpPr>
        <xdr:cNvPr id="1672" name="Text Box 222"/>
        <xdr:cNvSpPr txBox="1"/>
      </xdr:nvSpPr>
      <xdr:spPr>
        <a:xfrm>
          <a:off x="636270" y="2235200"/>
          <a:ext cx="76200" cy="434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7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7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7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7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7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7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7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8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8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156845</xdr:rowOff>
    </xdr:to>
    <xdr:pic>
      <xdr:nvPicPr>
        <xdr:cNvPr id="168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8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8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8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8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8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8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8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69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0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1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2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3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4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5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5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15240</xdr:rowOff>
    </xdr:to>
    <xdr:pic>
      <xdr:nvPicPr>
        <xdr:cNvPr id="175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5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5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5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5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5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5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5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6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7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8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8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17780</xdr:colOff>
      <xdr:row>5</xdr:row>
      <xdr:rowOff>0</xdr:rowOff>
    </xdr:from>
    <xdr:to>
      <xdr:col>1</xdr:col>
      <xdr:colOff>38100</xdr:colOff>
      <xdr:row>5</xdr:row>
      <xdr:rowOff>25400</xdr:rowOff>
    </xdr:to>
    <xdr:pic>
      <xdr:nvPicPr>
        <xdr:cNvPr id="178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" y="2235200"/>
          <a:ext cx="203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8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8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8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8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8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8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8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9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9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25400</xdr:rowOff>
    </xdr:to>
    <xdr:pic>
      <xdr:nvPicPr>
        <xdr:cNvPr id="179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9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9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9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9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9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9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79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0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1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2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3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4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5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6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6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86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6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6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6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6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6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6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6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7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8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9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9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89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89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89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89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89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89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89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89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90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90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190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0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0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0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0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0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0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0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1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2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3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4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5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6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7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7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197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7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7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7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7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7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7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7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8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199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0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0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0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0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0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0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0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0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0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0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1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1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146685</xdr:rowOff>
    </xdr:to>
    <xdr:pic>
      <xdr:nvPicPr>
        <xdr:cNvPr id="201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46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1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1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1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1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1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1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1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2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3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4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5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6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7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8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8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50165</xdr:colOff>
      <xdr:row>5</xdr:row>
      <xdr:rowOff>10160</xdr:rowOff>
    </xdr:to>
    <xdr:pic>
      <xdr:nvPicPr>
        <xdr:cNvPr id="208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400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8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8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8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8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8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8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8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09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0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1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1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19685</xdr:colOff>
      <xdr:row>5</xdr:row>
      <xdr:rowOff>0</xdr:rowOff>
    </xdr:from>
    <xdr:to>
      <xdr:col>1</xdr:col>
      <xdr:colOff>36195</xdr:colOff>
      <xdr:row>5</xdr:row>
      <xdr:rowOff>182245</xdr:rowOff>
    </xdr:to>
    <xdr:pic>
      <xdr:nvPicPr>
        <xdr:cNvPr id="211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" y="2235200"/>
          <a:ext cx="1651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1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1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1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1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1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1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1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2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2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156845</xdr:rowOff>
    </xdr:to>
    <xdr:pic>
      <xdr:nvPicPr>
        <xdr:cNvPr id="212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6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2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2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2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2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2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2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2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3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4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5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6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7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3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4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5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6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7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8" name="Picture 4031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89" name="Picture 4032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90" name="Picture 4033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91" name="Picture 49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10160</xdr:colOff>
      <xdr:row>5</xdr:row>
      <xdr:rowOff>0</xdr:rowOff>
    </xdr:from>
    <xdr:to>
      <xdr:col>1</xdr:col>
      <xdr:colOff>47625</xdr:colOff>
      <xdr:row>5</xdr:row>
      <xdr:rowOff>15240</xdr:rowOff>
    </xdr:to>
    <xdr:pic>
      <xdr:nvPicPr>
        <xdr:cNvPr id="2192" name="Picture 50" descr="http://172.16.32.48/slpc/ExtJS/resources/images/s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335" y="2235200"/>
          <a:ext cx="37465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408940</xdr:colOff>
      <xdr:row>5</xdr:row>
      <xdr:rowOff>0</xdr:rowOff>
    </xdr:from>
    <xdr:to>
      <xdr:col>1</xdr:col>
      <xdr:colOff>485140</xdr:colOff>
      <xdr:row>5</xdr:row>
      <xdr:rowOff>434975</xdr:rowOff>
    </xdr:to>
    <xdr:sp>
      <xdr:nvSpPr>
        <xdr:cNvPr id="2193" name="Text Box 222"/>
        <xdr:cNvSpPr txBox="1"/>
      </xdr:nvSpPr>
      <xdr:spPr>
        <a:xfrm>
          <a:off x="666115" y="2235200"/>
          <a:ext cx="76200" cy="434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zj(200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存货明细表"/>
      <sheetName val="原材料明细表"/>
      <sheetName val="产成品明细表"/>
      <sheetName val="32.5R水泥"/>
      <sheetName val="42.5R水泥"/>
      <sheetName val="复合PC32.5R"/>
      <sheetName val="外购熟料"/>
      <sheetName val="低碱PO42.5水泥"/>
      <sheetName val="石灰石"/>
      <sheetName val="制造费用"/>
      <sheetName val="待摊费用"/>
      <sheetName val="主营业务成本明细表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____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topLeftCell="A8" workbookViewId="0">
      <selection activeCell="F8" sqref="F8"/>
    </sheetView>
  </sheetViews>
  <sheetFormatPr defaultColWidth="9" defaultRowHeight="11.25"/>
  <cols>
    <col min="1" max="1" width="3.375" style="5" customWidth="1"/>
    <col min="2" max="2" width="8.59166666666667" style="5" customWidth="1"/>
    <col min="3" max="3" width="5.125" style="5" customWidth="1"/>
    <col min="4" max="4" width="8.18333333333333" style="5" customWidth="1"/>
    <col min="5" max="5" width="6.025" style="5" customWidth="1"/>
    <col min="6" max="6" width="26.5" style="6" customWidth="1"/>
    <col min="7" max="8" width="6.75833333333333" style="7" customWidth="1"/>
    <col min="9" max="9" width="17" style="8" customWidth="1"/>
    <col min="10" max="10" width="5.28333333333333" style="5" customWidth="1"/>
    <col min="11" max="12" width="5.73333333333333" style="5" customWidth="1"/>
    <col min="13" max="13" width="6.49166666666667" style="5" customWidth="1"/>
    <col min="14" max="14" width="5.29166666666667" style="5" customWidth="1"/>
    <col min="15" max="15" width="6.86666666666667" style="5" customWidth="1"/>
    <col min="16" max="16" width="7.34166666666667" style="5" customWidth="1"/>
    <col min="17" max="17" width="4.85" style="5" customWidth="1"/>
    <col min="18" max="18" width="4.78333333333333" style="5" customWidth="1"/>
    <col min="19" max="19" width="4.85" style="5" customWidth="1"/>
    <col min="20" max="16384" width="9" style="9"/>
  </cols>
  <sheetData>
    <row r="1" s="1" customFormat="1" ht="36" customHeight="1" spans="1:19">
      <c r="A1" s="10" t="s">
        <v>0</v>
      </c>
      <c r="B1" s="10"/>
      <c r="C1" s="10"/>
      <c r="D1" s="10"/>
      <c r="E1" s="10"/>
      <c r="F1" s="11"/>
      <c r="G1" s="12"/>
      <c r="H1" s="12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="2" customFormat="1" ht="23" customHeight="1" spans="1:1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13" t="s">
        <v>9</v>
      </c>
      <c r="J2" s="13"/>
      <c r="K2" s="13"/>
      <c r="L2" s="13"/>
      <c r="M2" s="13"/>
      <c r="N2" s="13"/>
      <c r="O2" s="13"/>
      <c r="P2" s="13"/>
      <c r="Q2" s="13"/>
      <c r="R2" s="35" t="s">
        <v>10</v>
      </c>
      <c r="S2" s="35" t="s">
        <v>11</v>
      </c>
    </row>
    <row r="3" s="2" customFormat="1" ht="29" customHeight="1" spans="1:19">
      <c r="A3" s="13"/>
      <c r="B3" s="13"/>
      <c r="C3" s="13"/>
      <c r="D3" s="13"/>
      <c r="E3" s="13"/>
      <c r="F3" s="13"/>
      <c r="G3" s="15"/>
      <c r="H3" s="15"/>
      <c r="I3" s="13" t="s">
        <v>12</v>
      </c>
      <c r="J3" s="13" t="s">
        <v>13</v>
      </c>
      <c r="K3" s="13"/>
      <c r="L3" s="13" t="s">
        <v>14</v>
      </c>
      <c r="M3" s="13"/>
      <c r="N3" s="13"/>
      <c r="O3" s="13" t="s">
        <v>15</v>
      </c>
      <c r="P3" s="13"/>
      <c r="Q3" s="13"/>
      <c r="R3" s="36"/>
      <c r="S3" s="36"/>
    </row>
    <row r="4" s="2" customFormat="1" ht="63" customHeight="1" spans="1:19">
      <c r="A4" s="13"/>
      <c r="B4" s="13"/>
      <c r="C4" s="13"/>
      <c r="D4" s="13"/>
      <c r="E4" s="13"/>
      <c r="F4" s="13"/>
      <c r="G4" s="16"/>
      <c r="H4" s="16"/>
      <c r="I4" s="13"/>
      <c r="J4" s="30" t="s">
        <v>16</v>
      </c>
      <c r="K4" s="30" t="s">
        <v>17</v>
      </c>
      <c r="L4" s="30" t="s">
        <v>18</v>
      </c>
      <c r="M4" s="30" t="s">
        <v>19</v>
      </c>
      <c r="N4" s="30" t="s">
        <v>20</v>
      </c>
      <c r="O4" s="30" t="s">
        <v>18</v>
      </c>
      <c r="P4" s="30" t="s">
        <v>21</v>
      </c>
      <c r="Q4" s="30" t="s">
        <v>22</v>
      </c>
      <c r="R4" s="37"/>
      <c r="S4" s="37"/>
    </row>
    <row r="5" s="3" customFormat="1" ht="25" customHeight="1" spans="1:19">
      <c r="A5" s="17" t="s">
        <v>23</v>
      </c>
      <c r="B5" s="18"/>
      <c r="C5" s="18"/>
      <c r="D5" s="18"/>
      <c r="E5" s="18"/>
      <c r="F5" s="19"/>
      <c r="G5" s="16">
        <f>SUM(G6:G13)</f>
        <v>2450</v>
      </c>
      <c r="H5" s="16">
        <f>SUM(H6:H13)</f>
        <v>700</v>
      </c>
      <c r="I5" s="13"/>
      <c r="J5" s="30"/>
      <c r="K5" s="30"/>
      <c r="L5" s="30"/>
      <c r="M5" s="30"/>
      <c r="N5" s="30"/>
      <c r="O5" s="30"/>
      <c r="P5" s="30"/>
      <c r="Q5" s="30"/>
      <c r="R5" s="37"/>
      <c r="S5" s="37"/>
    </row>
    <row r="6" ht="105" customHeight="1" spans="1:19">
      <c r="A6" s="20">
        <v>1</v>
      </c>
      <c r="B6" s="21" t="s">
        <v>24</v>
      </c>
      <c r="C6" s="20" t="s">
        <v>25</v>
      </c>
      <c r="D6" s="20" t="s">
        <v>26</v>
      </c>
      <c r="E6" s="20" t="s">
        <v>27</v>
      </c>
      <c r="F6" s="21" t="s">
        <v>28</v>
      </c>
      <c r="G6" s="20">
        <v>500</v>
      </c>
      <c r="H6" s="20">
        <v>100</v>
      </c>
      <c r="I6" s="21" t="s">
        <v>29</v>
      </c>
      <c r="J6" s="20">
        <v>0</v>
      </c>
      <c r="K6" s="20">
        <v>1</v>
      </c>
      <c r="L6" s="20">
        <v>103</v>
      </c>
      <c r="M6" s="20">
        <v>0</v>
      </c>
      <c r="N6" s="20">
        <v>103</v>
      </c>
      <c r="O6" s="20">
        <v>410</v>
      </c>
      <c r="P6" s="20">
        <v>0</v>
      </c>
      <c r="Q6" s="20">
        <v>410</v>
      </c>
      <c r="R6" s="20" t="s">
        <v>30</v>
      </c>
      <c r="S6" s="20"/>
    </row>
    <row r="7" ht="90" customHeight="1" spans="1:19">
      <c r="A7" s="20">
        <v>2</v>
      </c>
      <c r="B7" s="22" t="s">
        <v>31</v>
      </c>
      <c r="C7" s="22" t="s">
        <v>25</v>
      </c>
      <c r="D7" s="23" t="s">
        <v>32</v>
      </c>
      <c r="E7" s="22" t="s">
        <v>33</v>
      </c>
      <c r="F7" s="24" t="s">
        <v>34</v>
      </c>
      <c r="G7" s="25">
        <v>140</v>
      </c>
      <c r="H7" s="25">
        <v>120</v>
      </c>
      <c r="I7" s="21" t="s">
        <v>35</v>
      </c>
      <c r="J7" s="20">
        <v>2</v>
      </c>
      <c r="K7" s="20">
        <v>11</v>
      </c>
      <c r="L7" s="20">
        <v>2873</v>
      </c>
      <c r="M7" s="20">
        <f>L7-N7</f>
        <v>1587</v>
      </c>
      <c r="N7" s="20">
        <v>1286</v>
      </c>
      <c r="O7" s="20">
        <v>12700</v>
      </c>
      <c r="P7" s="20">
        <f>O7-Q7</f>
        <v>7081</v>
      </c>
      <c r="Q7" s="20">
        <v>5619</v>
      </c>
      <c r="R7" s="20" t="s">
        <v>36</v>
      </c>
      <c r="S7" s="20"/>
    </row>
    <row r="8" ht="157" customHeight="1" spans="1:19">
      <c r="A8" s="20">
        <v>3</v>
      </c>
      <c r="B8" s="21" t="s">
        <v>37</v>
      </c>
      <c r="C8" s="20" t="s">
        <v>38</v>
      </c>
      <c r="D8" s="20" t="s">
        <v>39</v>
      </c>
      <c r="E8" s="20" t="s">
        <v>40</v>
      </c>
      <c r="F8" s="21" t="s">
        <v>41</v>
      </c>
      <c r="G8" s="20">
        <v>70</v>
      </c>
      <c r="H8" s="20">
        <v>70</v>
      </c>
      <c r="I8" s="21" t="s">
        <v>42</v>
      </c>
      <c r="J8" s="25">
        <v>1</v>
      </c>
      <c r="K8" s="25">
        <v>0</v>
      </c>
      <c r="L8" s="25">
        <v>126</v>
      </c>
      <c r="M8" s="25">
        <v>93</v>
      </c>
      <c r="N8" s="25">
        <v>33</v>
      </c>
      <c r="O8" s="25">
        <v>504</v>
      </c>
      <c r="P8" s="25">
        <v>447</v>
      </c>
      <c r="Q8" s="25">
        <v>57</v>
      </c>
      <c r="R8" s="20" t="s">
        <v>43</v>
      </c>
      <c r="S8" s="20"/>
    </row>
    <row r="9" ht="103" customHeight="1" spans="1:19">
      <c r="A9" s="20">
        <v>4</v>
      </c>
      <c r="B9" s="21" t="s">
        <v>44</v>
      </c>
      <c r="C9" s="20" t="s">
        <v>25</v>
      </c>
      <c r="D9" s="20" t="s">
        <v>45</v>
      </c>
      <c r="E9" s="20" t="s">
        <v>46</v>
      </c>
      <c r="F9" s="21" t="s">
        <v>47</v>
      </c>
      <c r="G9" s="20">
        <v>30</v>
      </c>
      <c r="H9" s="20">
        <v>10</v>
      </c>
      <c r="I9" s="21" t="s">
        <v>48</v>
      </c>
      <c r="J9" s="25"/>
      <c r="K9" s="25">
        <v>1</v>
      </c>
      <c r="L9" s="25">
        <v>112</v>
      </c>
      <c r="M9" s="25">
        <v>21</v>
      </c>
      <c r="N9" s="25">
        <v>91</v>
      </c>
      <c r="O9" s="25">
        <v>452</v>
      </c>
      <c r="P9" s="25">
        <v>105</v>
      </c>
      <c r="Q9" s="25">
        <v>347</v>
      </c>
      <c r="R9" s="20"/>
      <c r="S9" s="20"/>
    </row>
    <row r="10" ht="129" customHeight="1" spans="1:19">
      <c r="A10" s="20">
        <v>5</v>
      </c>
      <c r="B10" s="21" t="s">
        <v>49</v>
      </c>
      <c r="C10" s="20" t="s">
        <v>25</v>
      </c>
      <c r="D10" s="20" t="s">
        <v>50</v>
      </c>
      <c r="E10" s="20" t="s">
        <v>51</v>
      </c>
      <c r="F10" s="26" t="s">
        <v>52</v>
      </c>
      <c r="G10" s="20">
        <v>130</v>
      </c>
      <c r="H10" s="20">
        <v>100</v>
      </c>
      <c r="I10" s="21" t="s">
        <v>53</v>
      </c>
      <c r="J10" s="20">
        <v>1</v>
      </c>
      <c r="K10" s="20"/>
      <c r="L10" s="20">
        <v>182</v>
      </c>
      <c r="M10" s="20">
        <v>89</v>
      </c>
      <c r="N10" s="20">
        <v>93</v>
      </c>
      <c r="O10" s="20">
        <v>682</v>
      </c>
      <c r="P10" s="20">
        <v>347</v>
      </c>
      <c r="Q10" s="20">
        <v>335</v>
      </c>
      <c r="R10" s="20" t="s">
        <v>54</v>
      </c>
      <c r="S10" s="20"/>
    </row>
    <row r="11" ht="132" customHeight="1" spans="1:19">
      <c r="A11" s="20">
        <v>6</v>
      </c>
      <c r="B11" s="21" t="s">
        <v>55</v>
      </c>
      <c r="C11" s="20" t="s">
        <v>25</v>
      </c>
      <c r="D11" s="20" t="s">
        <v>56</v>
      </c>
      <c r="E11" s="20" t="s">
        <v>57</v>
      </c>
      <c r="F11" s="21" t="s">
        <v>58</v>
      </c>
      <c r="G11" s="20">
        <v>140</v>
      </c>
      <c r="H11" s="20">
        <v>100</v>
      </c>
      <c r="I11" s="21" t="s">
        <v>59</v>
      </c>
      <c r="J11" s="20"/>
      <c r="K11" s="20">
        <v>1</v>
      </c>
      <c r="L11" s="20">
        <v>407</v>
      </c>
      <c r="M11" s="20">
        <v>26</v>
      </c>
      <c r="N11" s="20">
        <v>381</v>
      </c>
      <c r="O11" s="20">
        <v>1997</v>
      </c>
      <c r="P11" s="20">
        <v>107</v>
      </c>
      <c r="Q11" s="20">
        <v>1890</v>
      </c>
      <c r="R11" s="20"/>
      <c r="S11" s="20"/>
    </row>
    <row r="12" s="4" customFormat="1" ht="158" customHeight="1" spans="1:19">
      <c r="A12" s="20">
        <v>7</v>
      </c>
      <c r="B12" s="22" t="s">
        <v>60</v>
      </c>
      <c r="C12" s="22" t="s">
        <v>25</v>
      </c>
      <c r="D12" s="22" t="s">
        <v>61</v>
      </c>
      <c r="E12" s="22" t="s">
        <v>62</v>
      </c>
      <c r="F12" s="24" t="s">
        <v>63</v>
      </c>
      <c r="G12" s="27">
        <v>300</v>
      </c>
      <c r="H12" s="27">
        <v>100</v>
      </c>
      <c r="I12" s="31" t="s">
        <v>64</v>
      </c>
      <c r="J12" s="22">
        <v>1</v>
      </c>
      <c r="K12" s="22"/>
      <c r="L12" s="22">
        <v>255</v>
      </c>
      <c r="M12" s="22">
        <v>91</v>
      </c>
      <c r="N12" s="22">
        <v>164</v>
      </c>
      <c r="O12" s="22">
        <v>1119</v>
      </c>
      <c r="P12" s="22">
        <v>413</v>
      </c>
      <c r="Q12" s="22">
        <v>706</v>
      </c>
      <c r="R12" s="38"/>
      <c r="S12" s="25"/>
    </row>
    <row r="13" ht="158" customHeight="1" spans="1:19">
      <c r="A13" s="20">
        <v>8</v>
      </c>
      <c r="B13" s="22" t="s">
        <v>65</v>
      </c>
      <c r="C13" s="22" t="s">
        <v>25</v>
      </c>
      <c r="D13" s="22" t="s">
        <v>66</v>
      </c>
      <c r="E13" s="22" t="s">
        <v>67</v>
      </c>
      <c r="F13" s="28" t="s">
        <v>68</v>
      </c>
      <c r="G13" s="29">
        <v>1140</v>
      </c>
      <c r="H13" s="29">
        <v>100</v>
      </c>
      <c r="I13" s="32" t="s">
        <v>69</v>
      </c>
      <c r="J13" s="33">
        <v>7</v>
      </c>
      <c r="K13" s="33">
        <v>5</v>
      </c>
      <c r="L13" s="34">
        <v>2575</v>
      </c>
      <c r="M13" s="33">
        <v>917</v>
      </c>
      <c r="N13" s="33">
        <v>1658</v>
      </c>
      <c r="O13" s="34">
        <v>8790</v>
      </c>
      <c r="P13" s="33">
        <v>4515</v>
      </c>
      <c r="Q13" s="33">
        <v>4275</v>
      </c>
      <c r="R13" s="39"/>
      <c r="S13" s="40"/>
    </row>
  </sheetData>
  <mergeCells count="17">
    <mergeCell ref="A1:S1"/>
    <mergeCell ref="I2:Q2"/>
    <mergeCell ref="J3:K3"/>
    <mergeCell ref="L3:N3"/>
    <mergeCell ref="O3:Q3"/>
    <mergeCell ref="A5:F5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R2:R4"/>
    <mergeCell ref="S2:S4"/>
  </mergeCells>
  <printOptions horizontalCentered="1"/>
  <pageMargins left="0.236111111111111" right="0.118055555555556" top="0.236111111111111" bottom="0.118055555555556" header="0.196527777777778" footer="0"/>
  <pageSetup paperSize="9" firstPageNumber="13" fitToHeight="0" orientation="landscape" useFirstPageNumber="1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8个项目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遗</cp:lastModifiedBy>
  <dcterms:created xsi:type="dcterms:W3CDTF">2016-07-11T03:13:00Z</dcterms:created>
  <cp:lastPrinted>2018-06-06T01:33:00Z</cp:lastPrinted>
  <dcterms:modified xsi:type="dcterms:W3CDTF">2022-04-02T10:22:18Z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14</vt:lpwstr>
  </property>
  <property fmtid="{D5CDD505-2E9C-101B-9397-08002B2CF9AE}" pid="4" name="ICV">
    <vt:lpwstr>8077140F6D0B4A36A97E1506A2A91423</vt:lpwstr>
  </property>
</Properties>
</file>