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2018年崆峒区一般公共预算收入预算表" sheetId="2" r:id="rId1"/>
  </sheets>
  <definedNames>
    <definedName name="_xlnm.Print_Titles" localSheetId="0">'2018年崆峒区一般公共预算收入预算表'!$1:$3</definedName>
  </definedNames>
  <calcPr calcId="144525"/>
</workbook>
</file>

<file path=xl/sharedStrings.xml><?xml version="1.0" encoding="utf-8"?>
<sst xmlns="http://schemas.openxmlformats.org/spreadsheetml/2006/main" count="47">
  <si>
    <t>2018年崆峒区一般公共预算收入预算表</t>
  </si>
  <si>
    <t>单位：万元</t>
  </si>
  <si>
    <t>项        目</t>
  </si>
  <si>
    <t>预算数</t>
  </si>
  <si>
    <t>一、区本级一般公共预算收入</t>
  </si>
  <si>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其中：税收收入</t>
    </r>
  </si>
  <si>
    <t>　　          增值税</t>
  </si>
  <si>
    <t xml:space="preserve">              营业税</t>
  </si>
  <si>
    <t>　　          企业所得税</t>
  </si>
  <si>
    <t>　　          个人所得税</t>
  </si>
  <si>
    <t>　　          资源税</t>
  </si>
  <si>
    <t>　　          城市维护建设税</t>
  </si>
  <si>
    <t>　　          房产税</t>
  </si>
  <si>
    <t>　　          印花税</t>
  </si>
  <si>
    <t>　　          城镇土地使用税</t>
  </si>
  <si>
    <t xml:space="preserve">              土地增值税</t>
  </si>
  <si>
    <t xml:space="preserve">              车船税</t>
  </si>
  <si>
    <t xml:space="preserve">              耕地占用税</t>
  </si>
  <si>
    <t xml:space="preserve">         非税收入</t>
  </si>
  <si>
    <t>　　         专项收入</t>
  </si>
  <si>
    <t>　　         行政事业性收费收入</t>
  </si>
  <si>
    <t>　　         罚没收入</t>
  </si>
  <si>
    <t>　　         国有资源（资产）有偿使用收入</t>
  </si>
  <si>
    <t>二、上级补助收入</t>
  </si>
  <si>
    <t xml:space="preserve">    其中：返还性收入</t>
  </si>
  <si>
    <t xml:space="preserve">          一般性转移支付收入</t>
  </si>
  <si>
    <t xml:space="preserve">        均衡性转移支付收入</t>
  </si>
  <si>
    <t xml:space="preserve">        县级基本财力保障机制奖补资金</t>
  </si>
  <si>
    <t xml:space="preserve">        结算补助收入</t>
  </si>
  <si>
    <t xml:space="preserve">        固定数额补助</t>
  </si>
  <si>
    <t xml:space="preserve">        企业事业单位划转补助收入</t>
  </si>
  <si>
    <t xml:space="preserve">        成品油价格和税费改革转移支付补助收入</t>
  </si>
  <si>
    <t xml:space="preserve">        重点生态功能区转移支付收入</t>
  </si>
  <si>
    <t xml:space="preserve">        革命老区转移支付</t>
  </si>
  <si>
    <t xml:space="preserve">        其他一般性转移支付收入</t>
  </si>
  <si>
    <t xml:space="preserve">          专项转移支付收入</t>
  </si>
  <si>
    <t>三、上解收入</t>
  </si>
  <si>
    <t xml:space="preserve">    其中：体制上解收入</t>
  </si>
  <si>
    <t xml:space="preserve">          专项上解收入</t>
  </si>
  <si>
    <t>四、地方政府债务收入</t>
  </si>
  <si>
    <t>五、动用上年结余结转</t>
  </si>
  <si>
    <t>六、动用预算稳定调节基金</t>
  </si>
  <si>
    <t>七、调入资金</t>
  </si>
  <si>
    <t xml:space="preserve">    从政府性基金预算调入一般公共预算</t>
  </si>
  <si>
    <t xml:space="preserve">    从国有资本经营预算调入一般公共预算</t>
  </si>
  <si>
    <t>八、其他地区援助收入</t>
  </si>
  <si>
    <t>总       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</si>
</sst>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31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5" borderId="1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10" fillId="3" borderId="12" applyNumberFormat="0" applyAlignment="0" applyProtection="0">
      <alignment vertical="center"/>
    </xf>
    <xf numFmtId="0" fontId="28" fillId="30" borderId="18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/>
    <xf numFmtId="0" fontId="9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176" fontId="1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41" fontId="5" fillId="0" borderId="5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vertical="center"/>
    </xf>
    <xf numFmtId="41" fontId="7" fillId="0" borderId="7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vertical="center"/>
    </xf>
    <xf numFmtId="41" fontId="5" fillId="0" borderId="7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indent="3"/>
    </xf>
    <xf numFmtId="0" fontId="6" fillId="0" borderId="0" xfId="0" applyFont="1" applyBorder="1" applyAlignment="1" applyProtection="1">
      <alignment horizontal="left" vertical="center" indent="3"/>
    </xf>
    <xf numFmtId="41" fontId="7" fillId="0" borderId="8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41" fontId="5" fillId="0" borderId="10" xfId="0" applyNumberFormat="1" applyFont="1" applyBorder="1" applyAlignment="1" applyProtection="1">
      <alignment horizontal="right" vertical="center"/>
    </xf>
    <xf numFmtId="41" fontId="5" fillId="0" borderId="3" xfId="0" applyNumberFormat="1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47"/>
  <sheetViews>
    <sheetView showGridLines="0" tabSelected="1" topLeftCell="A16" workbookViewId="0">
      <selection activeCell="I36" sqref="I36"/>
    </sheetView>
  </sheetViews>
  <sheetFormatPr defaultColWidth="9" defaultRowHeight="12.75" customHeight="1" outlineLevelCol="1"/>
  <cols>
    <col min="1" max="1" width="51.2857142857143" style="1" customWidth="1"/>
    <col min="2" max="2" width="27.7142857142857" style="2" customWidth="1"/>
    <col min="3" max="4" width="9.14285714285714" style="1" customWidth="1"/>
  </cols>
  <sheetData>
    <row r="1" s="1" customFormat="1" ht="26.1" customHeight="1" spans="1:2">
      <c r="A1" s="3" t="s">
        <v>0</v>
      </c>
      <c r="B1" s="4"/>
    </row>
    <row r="2" s="1" customFormat="1" ht="15" customHeight="1" spans="2:2">
      <c r="B2" s="5" t="s">
        <v>1</v>
      </c>
    </row>
    <row r="3" s="1" customFormat="1" ht="30" customHeight="1" spans="1:2">
      <c r="A3" s="6" t="s">
        <v>2</v>
      </c>
      <c r="B3" s="7" t="s">
        <v>3</v>
      </c>
    </row>
    <row r="4" s="1" customFormat="1" ht="20.1" customHeight="1" spans="1:2">
      <c r="A4" s="8" t="s">
        <v>4</v>
      </c>
      <c r="B4" s="9">
        <f>B5+B18</f>
        <v>50649.9928</v>
      </c>
    </row>
    <row r="5" s="1" customFormat="1" ht="20.1" customHeight="1" spans="1:2">
      <c r="A5" s="10" t="s">
        <v>5</v>
      </c>
      <c r="B5" s="11">
        <f>SUM(B6:B17)</f>
        <v>40631.3298</v>
      </c>
    </row>
    <row r="6" s="1" customFormat="1" ht="20.1" customHeight="1" spans="1:2">
      <c r="A6" s="10" t="s">
        <v>6</v>
      </c>
      <c r="B6" s="11">
        <v>14599.208</v>
      </c>
    </row>
    <row r="7" s="1" customFormat="1" ht="20.1" customHeight="1" spans="1:2">
      <c r="A7" s="10" t="s">
        <v>7</v>
      </c>
      <c r="B7" s="11"/>
    </row>
    <row r="8" s="1" customFormat="1" ht="20.1" customHeight="1" spans="1:2">
      <c r="A8" s="10" t="s">
        <v>8</v>
      </c>
      <c r="B8" s="11">
        <v>4724.787</v>
      </c>
    </row>
    <row r="9" s="1" customFormat="1" ht="20.1" customHeight="1" spans="1:2">
      <c r="A9" s="10" t="s">
        <v>9</v>
      </c>
      <c r="B9" s="11">
        <v>1309.735</v>
      </c>
    </row>
    <row r="10" s="1" customFormat="1" ht="20.1" customHeight="1" spans="1:2">
      <c r="A10" s="10" t="s">
        <v>10</v>
      </c>
      <c r="B10" s="11">
        <v>260.391</v>
      </c>
    </row>
    <row r="11" s="1" customFormat="1" ht="20.1" customHeight="1" spans="1:2">
      <c r="A11" s="10" t="s">
        <v>11</v>
      </c>
      <c r="B11" s="11">
        <v>1906.715</v>
      </c>
    </row>
    <row r="12" s="1" customFormat="1" ht="20.1" customHeight="1" spans="1:2">
      <c r="A12" s="10" t="s">
        <v>12</v>
      </c>
      <c r="B12" s="11">
        <v>2778.693</v>
      </c>
    </row>
    <row r="13" s="1" customFormat="1" ht="20.1" customHeight="1" spans="1:2">
      <c r="A13" s="10" t="s">
        <v>13</v>
      </c>
      <c r="B13" s="11">
        <v>1252.5998</v>
      </c>
    </row>
    <row r="14" s="1" customFormat="1" ht="20.1" customHeight="1" spans="1:2">
      <c r="A14" s="10" t="s">
        <v>14</v>
      </c>
      <c r="B14" s="11">
        <v>2622.934</v>
      </c>
    </row>
    <row r="15" s="1" customFormat="1" ht="20.1" customHeight="1" spans="1:2">
      <c r="A15" s="10" t="s">
        <v>15</v>
      </c>
      <c r="B15" s="11">
        <v>7547.772</v>
      </c>
    </row>
    <row r="16" s="1" customFormat="1" ht="20.1" customHeight="1" spans="1:2">
      <c r="A16" s="10" t="s">
        <v>16</v>
      </c>
      <c r="B16" s="11">
        <v>3513.495</v>
      </c>
    </row>
    <row r="17" s="1" customFormat="1" ht="20.1" customHeight="1" spans="1:2">
      <c r="A17" s="10" t="s">
        <v>17</v>
      </c>
      <c r="B17" s="11">
        <v>115</v>
      </c>
    </row>
    <row r="18" s="1" customFormat="1" ht="20.1" customHeight="1" spans="1:2">
      <c r="A18" s="10" t="s">
        <v>18</v>
      </c>
      <c r="B18" s="11">
        <f>SUM(B19:B22)</f>
        <v>10018.663</v>
      </c>
    </row>
    <row r="19" s="1" customFormat="1" ht="20.1" customHeight="1" spans="1:2">
      <c r="A19" s="10" t="s">
        <v>19</v>
      </c>
      <c r="B19" s="11">
        <v>3634.463</v>
      </c>
    </row>
    <row r="20" s="1" customFormat="1" ht="20.1" customHeight="1" spans="1:2">
      <c r="A20" s="10" t="s">
        <v>20</v>
      </c>
      <c r="B20" s="11">
        <v>2480.44</v>
      </c>
    </row>
    <row r="21" s="1" customFormat="1" ht="20.1" customHeight="1" spans="1:2">
      <c r="A21" s="10" t="s">
        <v>21</v>
      </c>
      <c r="B21" s="11">
        <v>3061.52</v>
      </c>
    </row>
    <row r="22" s="1" customFormat="1" ht="20.1" customHeight="1" spans="1:2">
      <c r="A22" s="10" t="s">
        <v>22</v>
      </c>
      <c r="B22" s="11">
        <v>842.24</v>
      </c>
    </row>
    <row r="23" s="1" customFormat="1" ht="20.1" customHeight="1" spans="1:2">
      <c r="A23" s="12" t="s">
        <v>23</v>
      </c>
      <c r="B23" s="13">
        <f>SUM(B24,B25,B35)+1</f>
        <v>126400.4</v>
      </c>
    </row>
    <row r="24" ht="20.1" customHeight="1" spans="1:2">
      <c r="A24" s="10" t="s">
        <v>24</v>
      </c>
      <c r="B24" s="11">
        <v>7614</v>
      </c>
    </row>
    <row r="25" ht="20.1" customHeight="1" spans="1:2">
      <c r="A25" s="10" t="s">
        <v>25</v>
      </c>
      <c r="B25" s="11">
        <f>SUM(B26:B34)</f>
        <v>94722.2</v>
      </c>
    </row>
    <row r="26" ht="20.1" customHeight="1" spans="1:2">
      <c r="A26" s="14" t="s">
        <v>26</v>
      </c>
      <c r="B26" s="11">
        <v>48312</v>
      </c>
    </row>
    <row r="27" ht="20.1" customHeight="1" spans="1:2">
      <c r="A27" s="14" t="s">
        <v>27</v>
      </c>
      <c r="B27" s="11">
        <v>10557</v>
      </c>
    </row>
    <row r="28" ht="20.1" customHeight="1" spans="1:2">
      <c r="A28" s="14" t="s">
        <v>28</v>
      </c>
      <c r="B28" s="11">
        <v>3936</v>
      </c>
    </row>
    <row r="29" ht="20.1" customHeight="1" spans="1:2">
      <c r="A29" s="14" t="s">
        <v>29</v>
      </c>
      <c r="B29" s="11">
        <v>17417.2</v>
      </c>
    </row>
    <row r="30" ht="20.1" customHeight="1" spans="1:2">
      <c r="A30" s="14" t="s">
        <v>30</v>
      </c>
      <c r="B30" s="11">
        <v>1577</v>
      </c>
    </row>
    <row r="31" ht="20.1" customHeight="1" spans="1:2">
      <c r="A31" s="14" t="s">
        <v>31</v>
      </c>
      <c r="B31" s="11">
        <v>40</v>
      </c>
    </row>
    <row r="32" ht="20.1" customHeight="1" spans="1:2">
      <c r="A32" s="14" t="s">
        <v>32</v>
      </c>
      <c r="B32" s="11">
        <v>3970</v>
      </c>
    </row>
    <row r="33" ht="20.1" customHeight="1" spans="1:2">
      <c r="A33" s="14" t="s">
        <v>33</v>
      </c>
      <c r="B33" s="11">
        <v>160</v>
      </c>
    </row>
    <row r="34" ht="20.1" customHeight="1" spans="1:2">
      <c r="A34" s="15" t="s">
        <v>34</v>
      </c>
      <c r="B34" s="16">
        <f>-533+9286</f>
        <v>8753</v>
      </c>
    </row>
    <row r="35" ht="20.1" customHeight="1" spans="1:2">
      <c r="A35" s="10" t="s">
        <v>35</v>
      </c>
      <c r="B35" s="11">
        <v>24063.2</v>
      </c>
    </row>
    <row r="36" ht="20.1" customHeight="1" spans="1:2">
      <c r="A36" s="12" t="s">
        <v>36</v>
      </c>
      <c r="B36" s="13">
        <f>B37+B38</f>
        <v>0</v>
      </c>
    </row>
    <row r="37" ht="20.1" customHeight="1" spans="1:2">
      <c r="A37" s="10" t="s">
        <v>37</v>
      </c>
      <c r="B37" s="11">
        <v>0</v>
      </c>
    </row>
    <row r="38" ht="20.1" customHeight="1" spans="1:2">
      <c r="A38" s="10" t="s">
        <v>38</v>
      </c>
      <c r="B38" s="11"/>
    </row>
    <row r="39" ht="20.1" customHeight="1" spans="1:2">
      <c r="A39" s="12" t="s">
        <v>39</v>
      </c>
      <c r="B39" s="13">
        <v>0</v>
      </c>
    </row>
    <row r="40" ht="20.1" customHeight="1" spans="1:2">
      <c r="A40" s="12" t="s">
        <v>40</v>
      </c>
      <c r="B40" s="13">
        <v>0</v>
      </c>
    </row>
    <row r="41" ht="20.1" customHeight="1" spans="1:2">
      <c r="A41" s="12" t="s">
        <v>41</v>
      </c>
      <c r="B41" s="13">
        <v>13140</v>
      </c>
    </row>
    <row r="42" ht="20.1" customHeight="1" spans="1:2">
      <c r="A42" s="12" t="s">
        <v>42</v>
      </c>
      <c r="B42" s="13">
        <v>0</v>
      </c>
    </row>
    <row r="43" ht="20.1" customHeight="1" spans="1:2">
      <c r="A43" s="10" t="s">
        <v>43</v>
      </c>
      <c r="B43" s="11">
        <v>0</v>
      </c>
    </row>
    <row r="44" ht="20.1" customHeight="1" spans="1:2">
      <c r="A44" s="10" t="s">
        <v>44</v>
      </c>
      <c r="B44" s="11">
        <v>0</v>
      </c>
    </row>
    <row r="45" ht="20.1" customHeight="1" spans="1:2">
      <c r="A45" s="17" t="s">
        <v>45</v>
      </c>
      <c r="B45" s="18">
        <v>0</v>
      </c>
    </row>
    <row r="46" ht="30" customHeight="1" spans="1:2">
      <c r="A46" s="6" t="s">
        <v>46</v>
      </c>
      <c r="B46" s="19">
        <f>SUM(B4,B23,B36,B39,B40,B41,B42,B45)-1</f>
        <v>190189.3928</v>
      </c>
    </row>
    <row r="47" customHeight="1" spans="1:2">
      <c r="A47" s="20"/>
      <c r="B47" s="20"/>
    </row>
  </sheetData>
  <mergeCells count="1">
    <mergeCell ref="A1:B1"/>
  </mergeCells>
  <printOptions horizontalCentered="1"/>
  <pageMargins left="0.747916666666667" right="0.747916666666667" top="0.747916666666667" bottom="0.747916666666667" header="0.511805555555556" footer="0.511805555555556"/>
  <pageSetup paperSize="9" orientation="portrait" horizontalDpi="300" verticalDpi="300"/>
  <headerFooter alignWithMargins="0">
    <oddHeader>&amp;L&amp;"黑体,常规"附件1：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2018年崆峒区一般公共预算收入预算表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2018-04-09T09:28:43Z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