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2018年税收返还和转移支付预算表" sheetId="48" r:id="rId1"/>
  </sheets>
  <definedNames>
    <definedName name="_xlnm.Print_Titles" localSheetId="0">'2018年税收返还和转移支付预算表'!$1:$4</definedName>
  </definedNames>
  <calcPr calcId="144525"/>
</workbook>
</file>

<file path=xl/sharedStrings.xml><?xml version="1.0" encoding="utf-8"?>
<sst xmlns="http://schemas.openxmlformats.org/spreadsheetml/2006/main" count="77">
  <si>
    <t>2018年崆峒区税收返还和转移支付预算表</t>
  </si>
  <si>
    <t>单位：万元</t>
  </si>
  <si>
    <t>项         目</t>
  </si>
  <si>
    <t>金额</t>
  </si>
  <si>
    <t>一、返还性收入</t>
  </si>
  <si>
    <t>　　　　所得税基数返还收入</t>
  </si>
  <si>
    <t>　　　　成品油价格和税费改革税收返还收入</t>
  </si>
  <si>
    <t>　　　　增值税五五分享返还</t>
  </si>
  <si>
    <t>　　　　增值税和消费税税收返还收入</t>
  </si>
  <si>
    <t>二、一般性转移支付</t>
  </si>
  <si>
    <t xml:space="preserve">        均衡性转移支付收入</t>
  </si>
  <si>
    <t xml:space="preserve">        县级基本财力保障机制奖补资金</t>
  </si>
  <si>
    <t xml:space="preserve">        结算补助收入</t>
  </si>
  <si>
    <t xml:space="preserve">        固定数额补助</t>
  </si>
  <si>
    <t xml:space="preserve">        企业事业单位划转补助收入</t>
  </si>
  <si>
    <t xml:space="preserve">        成品油价格和税费改革转移支付补助收入</t>
  </si>
  <si>
    <t xml:space="preserve">        重点生态功能区转移支付收入</t>
  </si>
  <si>
    <t xml:space="preserve">        革命老区转移支付</t>
  </si>
  <si>
    <t xml:space="preserve">        其他一般性转移支付收入</t>
  </si>
  <si>
    <t>三、专项转移支付</t>
  </si>
  <si>
    <t>　　一般公共服务</t>
  </si>
  <si>
    <t>慰问困难基层党员</t>
  </si>
  <si>
    <t>农村党建工作经费</t>
  </si>
  <si>
    <t>社区党组织活动场所建设资金</t>
  </si>
  <si>
    <t>宗教场所维修保护及管理经费</t>
  </si>
  <si>
    <t>　　国防</t>
  </si>
  <si>
    <t>　　公共安全</t>
  </si>
  <si>
    <t xml:space="preserve">       法律援助资金</t>
  </si>
  <si>
    <t>　　教育</t>
  </si>
  <si>
    <t>　　科学技术</t>
  </si>
  <si>
    <t>　　文化体育与传媒</t>
  </si>
  <si>
    <t>公共文化服务建设体系建设专项（送戏下乡）</t>
  </si>
  <si>
    <t>2018年无线覆盖运维费</t>
  </si>
  <si>
    <t>文保员补助经费</t>
  </si>
  <si>
    <t>　　社会保障和就业</t>
  </si>
  <si>
    <t>　　医疗卫生与计划生育</t>
  </si>
  <si>
    <t>计划生育专项</t>
  </si>
  <si>
    <t>甘肃省免疫规划冷链设备补充更新（一次性）</t>
  </si>
  <si>
    <t>四品一械抽验检验经费</t>
  </si>
  <si>
    <t>　　节能环保</t>
  </si>
  <si>
    <t>环境污染防治、污染减排与监测监管专项</t>
  </si>
  <si>
    <t>中央农村环境整治专项</t>
  </si>
  <si>
    <t>　　城乡社区</t>
  </si>
  <si>
    <t>　　农林水</t>
  </si>
  <si>
    <t>基层农技体系改革与建设资金</t>
  </si>
  <si>
    <t>省级农民专业合作组织扶持资金</t>
  </si>
  <si>
    <t>现代畜牧业全产业链建设</t>
  </si>
  <si>
    <t>新型职业农民培育工程</t>
  </si>
  <si>
    <t>农村土地承包经营权流转以奖代补资金</t>
  </si>
  <si>
    <t>促进农产品加工业发展</t>
  </si>
  <si>
    <t>农产品质量安全监管及追溯体系建设资金</t>
  </si>
  <si>
    <t>耕地地力保护</t>
  </si>
  <si>
    <t>草原禁牧补助和草畜平衡奖励</t>
  </si>
  <si>
    <t>农业生态环境保护补助资金</t>
  </si>
  <si>
    <t>小麦重大病虫疫情防控补助资金</t>
  </si>
  <si>
    <t>耕地质量提升与化肥减量增效</t>
  </si>
  <si>
    <t>农机具购置补贴</t>
  </si>
  <si>
    <t>农机深松整地</t>
  </si>
  <si>
    <t>动物疫病防控专项资金</t>
  </si>
  <si>
    <t>动物卫生监督专项资金</t>
  </si>
  <si>
    <t>动物防疫基层工作人员生物安全防护补助资金</t>
  </si>
  <si>
    <t>动物防疫基层工作人员补助经费</t>
  </si>
  <si>
    <t>屠宰环节病害畜禽无害化处理资金</t>
  </si>
  <si>
    <t>水土保持补偿费</t>
  </si>
  <si>
    <t>中央水利发展资金</t>
  </si>
  <si>
    <t>　　交通运输</t>
  </si>
  <si>
    <t>燃油税返还预算用于农村公路养护资金（市县转移支付）</t>
  </si>
  <si>
    <t>　　资源勘探信息等</t>
  </si>
  <si>
    <t>　　商业服务业等</t>
  </si>
  <si>
    <t>外经贸发展专项资金</t>
  </si>
  <si>
    <t>　　国土海洋气象等</t>
  </si>
  <si>
    <t>　　住房保障</t>
  </si>
  <si>
    <t>城镇低收入家庭住房租赁补贴</t>
  </si>
  <si>
    <t>城镇保障性住房安居工程专项资金</t>
  </si>
  <si>
    <t>城市棚户区改造补助资金</t>
  </si>
  <si>
    <t>　　粮油物资储备</t>
  </si>
  <si>
    <t>总       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</si>
</sst>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##"/>
  </numFmts>
  <fonts count="2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9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1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25" fillId="19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7" fillId="0" borderId="0"/>
    <xf numFmtId="0" fontId="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0"/>
  </cellStyleXfs>
  <cellXfs count="21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176" fontId="4" fillId="0" borderId="6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 shrinkToFit="1"/>
    </xf>
    <xf numFmtId="0" fontId="4" fillId="0" borderId="7" xfId="0" applyFont="1" applyBorder="1" applyAlignment="1" applyProtection="1">
      <alignment vertical="center"/>
    </xf>
    <xf numFmtId="176" fontId="4" fillId="0" borderId="8" xfId="0" applyNumberFormat="1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3"/>
    </xf>
    <xf numFmtId="0" fontId="4" fillId="0" borderId="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right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79"/>
  <sheetViews>
    <sheetView tabSelected="1" workbookViewId="0">
      <pane xSplit="7" ySplit="9" topLeftCell="H73" activePane="bottomRight" state="frozen"/>
      <selection/>
      <selection pane="topRight"/>
      <selection pane="bottomLeft"/>
      <selection pane="bottomRight" activeCell="E74" sqref="E74"/>
    </sheetView>
  </sheetViews>
  <sheetFormatPr defaultColWidth="9" defaultRowHeight="12.75" customHeight="1" outlineLevelCol="1"/>
  <cols>
    <col min="1" max="1" width="59.5714285714286" style="2" customWidth="1"/>
    <col min="2" max="2" width="23.2857142857143" style="2" customWidth="1"/>
  </cols>
  <sheetData>
    <row r="1" s="1" customFormat="1" ht="42" customHeight="1" spans="1:2">
      <c r="A1" s="3" t="s">
        <v>0</v>
      </c>
      <c r="B1" s="4"/>
    </row>
    <row r="2" s="2" customFormat="1" ht="15" customHeight="1" spans="2:2">
      <c r="B2" s="5" t="s">
        <v>1</v>
      </c>
    </row>
    <row r="3" s="2" customFormat="1" ht="27.75" customHeight="1" spans="1:2">
      <c r="A3" s="6" t="s">
        <v>2</v>
      </c>
      <c r="B3" s="7" t="s">
        <v>3</v>
      </c>
    </row>
    <row r="4" s="2" customFormat="1" ht="20.1" customHeight="1" spans="1:2">
      <c r="A4" s="8"/>
      <c r="B4" s="9"/>
    </row>
    <row r="5" s="2" customFormat="1" ht="20.1" customHeight="1" spans="1:2">
      <c r="A5" s="10" t="s">
        <v>4</v>
      </c>
      <c r="B5" s="11">
        <f>SUM(B6:B9)</f>
        <v>7614</v>
      </c>
    </row>
    <row r="6" s="2" customFormat="1" ht="20.1" customHeight="1" spans="1:2">
      <c r="A6" s="12" t="s">
        <v>5</v>
      </c>
      <c r="B6" s="13">
        <v>517</v>
      </c>
    </row>
    <row r="7" s="2" customFormat="1" ht="20.1" customHeight="1" spans="1:2">
      <c r="A7" s="12" t="s">
        <v>6</v>
      </c>
      <c r="B7" s="13">
        <v>70</v>
      </c>
    </row>
    <row r="8" s="2" customFormat="1" ht="20.1" customHeight="1" spans="1:2">
      <c r="A8" s="12" t="s">
        <v>7</v>
      </c>
      <c r="B8" s="13">
        <v>4892</v>
      </c>
    </row>
    <row r="9" s="2" customFormat="1" ht="20.1" customHeight="1" spans="1:2">
      <c r="A9" s="12" t="s">
        <v>8</v>
      </c>
      <c r="B9" s="13">
        <v>2135</v>
      </c>
    </row>
    <row r="10" s="2" customFormat="1" ht="20.1" customHeight="1" spans="1:2">
      <c r="A10" s="14" t="s">
        <v>9</v>
      </c>
      <c r="B10" s="15">
        <f>SUM(B11:B19)</f>
        <v>94722.2</v>
      </c>
    </row>
    <row r="11" s="2" customFormat="1" ht="20.1" customHeight="1" spans="1:2">
      <c r="A11" s="16" t="s">
        <v>10</v>
      </c>
      <c r="B11" s="13">
        <v>48312</v>
      </c>
    </row>
    <row r="12" s="2" customFormat="1" ht="20.1" customHeight="1" spans="1:2">
      <c r="A12" s="16" t="s">
        <v>11</v>
      </c>
      <c r="B12" s="13">
        <v>10557</v>
      </c>
    </row>
    <row r="13" s="2" customFormat="1" ht="20.1" customHeight="1" spans="1:2">
      <c r="A13" s="16" t="s">
        <v>12</v>
      </c>
      <c r="B13" s="13">
        <v>3936</v>
      </c>
    </row>
    <row r="14" s="2" customFormat="1" ht="20.1" customHeight="1" spans="1:2">
      <c r="A14" s="16" t="s">
        <v>13</v>
      </c>
      <c r="B14" s="13">
        <v>17417.2</v>
      </c>
    </row>
    <row r="15" s="2" customFormat="1" ht="20.1" customHeight="1" spans="1:2">
      <c r="A15" s="16" t="s">
        <v>14</v>
      </c>
      <c r="B15" s="13">
        <v>1577</v>
      </c>
    </row>
    <row r="16" s="2" customFormat="1" ht="20.1" customHeight="1" spans="1:2">
      <c r="A16" s="12" t="s">
        <v>15</v>
      </c>
      <c r="B16" s="13">
        <v>40</v>
      </c>
    </row>
    <row r="17" s="2" customFormat="1" ht="20.1" customHeight="1" spans="1:2">
      <c r="A17" s="12" t="s">
        <v>16</v>
      </c>
      <c r="B17" s="13">
        <v>3970</v>
      </c>
    </row>
    <row r="18" s="2" customFormat="1" ht="20.1" customHeight="1" spans="1:2">
      <c r="A18" s="12" t="s">
        <v>17</v>
      </c>
      <c r="B18" s="13">
        <v>160</v>
      </c>
    </row>
    <row r="19" s="2" customFormat="1" ht="20.1" customHeight="1" spans="1:2">
      <c r="A19" s="12" t="s">
        <v>18</v>
      </c>
      <c r="B19" s="13">
        <f>-1633+1100+9286</f>
        <v>8753</v>
      </c>
    </row>
    <row r="20" s="2" customFormat="1" ht="20.1" customHeight="1" spans="1:2">
      <c r="A20" s="14" t="s">
        <v>19</v>
      </c>
      <c r="B20" s="15">
        <f>SUM(B21,B27,B29,B31,B41,B45,B71,B74,B36,B68)</f>
        <v>24063.35</v>
      </c>
    </row>
    <row r="21" s="2" customFormat="1" ht="20.1" customHeight="1" spans="1:2">
      <c r="A21" s="14" t="s">
        <v>20</v>
      </c>
      <c r="B21" s="15">
        <f>SUM(B22:B25)</f>
        <v>38</v>
      </c>
    </row>
    <row r="22" s="2" customFormat="1" ht="20.1" customHeight="1" spans="1:2">
      <c r="A22" s="17" t="s">
        <v>21</v>
      </c>
      <c r="B22" s="13">
        <v>3</v>
      </c>
    </row>
    <row r="23" s="2" customFormat="1" ht="20.1" customHeight="1" spans="1:2">
      <c r="A23" s="17" t="s">
        <v>22</v>
      </c>
      <c r="B23" s="13">
        <v>15</v>
      </c>
    </row>
    <row r="24" s="2" customFormat="1" ht="20.1" customHeight="1" spans="1:2">
      <c r="A24" s="17" t="s">
        <v>23</v>
      </c>
      <c r="B24" s="13">
        <v>10</v>
      </c>
    </row>
    <row r="25" s="2" customFormat="1" ht="20.1" customHeight="1" spans="1:2">
      <c r="A25" s="17" t="s">
        <v>24</v>
      </c>
      <c r="B25" s="13">
        <v>10</v>
      </c>
    </row>
    <row r="26" s="2" customFormat="1" ht="20.1" customHeight="1" spans="1:2">
      <c r="A26" s="14" t="s">
        <v>25</v>
      </c>
      <c r="B26" s="15"/>
    </row>
    <row r="27" s="2" customFormat="1" ht="20.1" customHeight="1" spans="1:2">
      <c r="A27" s="14" t="s">
        <v>26</v>
      </c>
      <c r="B27" s="15">
        <v>7</v>
      </c>
    </row>
    <row r="28" s="2" customFormat="1" ht="20.1" customHeight="1" spans="1:2">
      <c r="A28" s="12" t="s">
        <v>27</v>
      </c>
      <c r="B28" s="13">
        <v>7</v>
      </c>
    </row>
    <row r="29" s="2" customFormat="1" ht="20.1" customHeight="1" spans="1:2">
      <c r="A29" s="14" t="s">
        <v>28</v>
      </c>
      <c r="B29" s="15"/>
    </row>
    <row r="30" s="2" customFormat="1" ht="20.1" customHeight="1" spans="1:2">
      <c r="A30" s="14" t="s">
        <v>29</v>
      </c>
      <c r="B30" s="15"/>
    </row>
    <row r="31" s="2" customFormat="1" ht="20.1" customHeight="1" spans="1:2">
      <c r="A31" s="14" t="s">
        <v>30</v>
      </c>
      <c r="B31" s="15">
        <f>SUM(B32:B34)</f>
        <v>50.05</v>
      </c>
    </row>
    <row r="32" s="2" customFormat="1" ht="20.1" customHeight="1" spans="1:2">
      <c r="A32" s="17" t="s">
        <v>31</v>
      </c>
      <c r="B32" s="13">
        <v>36</v>
      </c>
    </row>
    <row r="33" s="2" customFormat="1" ht="20.1" customHeight="1" spans="1:2">
      <c r="A33" s="17" t="s">
        <v>32</v>
      </c>
      <c r="B33" s="13">
        <v>13</v>
      </c>
    </row>
    <row r="34" s="2" customFormat="1" ht="20.1" customHeight="1" spans="1:2">
      <c r="A34" s="17" t="s">
        <v>33</v>
      </c>
      <c r="B34" s="13">
        <v>1.05</v>
      </c>
    </row>
    <row r="35" s="2" customFormat="1" ht="20.1" customHeight="1" spans="1:2">
      <c r="A35" s="14" t="s">
        <v>34</v>
      </c>
      <c r="B35" s="15"/>
    </row>
    <row r="36" s="2" customFormat="1" ht="20.1" customHeight="1" spans="1:2">
      <c r="A36" s="14" t="s">
        <v>35</v>
      </c>
      <c r="B36" s="15">
        <f>SUM(B37:B40)</f>
        <v>194</v>
      </c>
    </row>
    <row r="37" s="2" customFormat="1" ht="20.1" customHeight="1" spans="1:2">
      <c r="A37" s="17" t="s">
        <v>36</v>
      </c>
      <c r="B37" s="13">
        <v>34</v>
      </c>
    </row>
    <row r="38" s="2" customFormat="1" ht="20.1" customHeight="1" spans="1:2">
      <c r="A38" s="17" t="s">
        <v>36</v>
      </c>
      <c r="B38" s="13">
        <v>126</v>
      </c>
    </row>
    <row r="39" s="2" customFormat="1" ht="20.1" customHeight="1" spans="1:2">
      <c r="A39" s="17" t="s">
        <v>37</v>
      </c>
      <c r="B39" s="13">
        <v>24</v>
      </c>
    </row>
    <row r="40" s="2" customFormat="1" ht="20.1" customHeight="1" spans="1:2">
      <c r="A40" s="17" t="s">
        <v>38</v>
      </c>
      <c r="B40" s="13">
        <v>10</v>
      </c>
    </row>
    <row r="41" s="2" customFormat="1" ht="20.1" customHeight="1" spans="1:2">
      <c r="A41" s="14" t="s">
        <v>39</v>
      </c>
      <c r="B41" s="15">
        <f>SUM(B42:B43)</f>
        <v>90</v>
      </c>
    </row>
    <row r="42" s="2" customFormat="1" ht="20.1" customHeight="1" spans="1:2">
      <c r="A42" s="17" t="s">
        <v>40</v>
      </c>
      <c r="B42" s="13">
        <v>30</v>
      </c>
    </row>
    <row r="43" s="2" customFormat="1" ht="20.1" customHeight="1" spans="1:2">
      <c r="A43" s="17" t="s">
        <v>41</v>
      </c>
      <c r="B43" s="13">
        <v>60</v>
      </c>
    </row>
    <row r="44" s="2" customFormat="1" ht="20.1" customHeight="1" spans="1:2">
      <c r="A44" s="14" t="s">
        <v>42</v>
      </c>
      <c r="B44" s="15"/>
    </row>
    <row r="45" s="2" customFormat="1" ht="20.1" customHeight="1" spans="1:2">
      <c r="A45" s="18" t="s">
        <v>43</v>
      </c>
      <c r="B45" s="15">
        <f>SUM(B46:B67)</f>
        <v>7992.3</v>
      </c>
    </row>
    <row r="46" s="2" customFormat="1" ht="20.1" customHeight="1" spans="1:2">
      <c r="A46" s="17" t="s">
        <v>44</v>
      </c>
      <c r="B46" s="13">
        <v>8</v>
      </c>
    </row>
    <row r="47" s="2" customFormat="1" ht="20.1" customHeight="1" spans="1:2">
      <c r="A47" s="17" t="s">
        <v>45</v>
      </c>
      <c r="B47" s="13">
        <v>30</v>
      </c>
    </row>
    <row r="48" s="2" customFormat="1" ht="20.1" customHeight="1" spans="1:2">
      <c r="A48" s="17" t="s">
        <v>46</v>
      </c>
      <c r="B48" s="13">
        <v>100</v>
      </c>
    </row>
    <row r="49" s="2" customFormat="1" ht="20.1" customHeight="1" spans="1:2">
      <c r="A49" s="17" t="s">
        <v>47</v>
      </c>
      <c r="B49" s="13">
        <v>20</v>
      </c>
    </row>
    <row r="50" s="2" customFormat="1" ht="20.1" customHeight="1" spans="1:2">
      <c r="A50" s="17" t="s">
        <v>48</v>
      </c>
      <c r="B50" s="13">
        <v>25</v>
      </c>
    </row>
    <row r="51" s="2" customFormat="1" ht="20.1" customHeight="1" spans="1:2">
      <c r="A51" s="17" t="s">
        <v>49</v>
      </c>
      <c r="B51" s="13">
        <v>130</v>
      </c>
    </row>
    <row r="52" s="2" customFormat="1" ht="20.1" customHeight="1" spans="1:2">
      <c r="A52" s="17" t="s">
        <v>50</v>
      </c>
      <c r="B52" s="13">
        <v>13.3</v>
      </c>
    </row>
    <row r="53" s="2" customFormat="1" ht="20.1" customHeight="1" spans="1:2">
      <c r="A53" s="17" t="s">
        <v>51</v>
      </c>
      <c r="B53" s="13">
        <v>4647</v>
      </c>
    </row>
    <row r="54" s="2" customFormat="1" ht="20.1" customHeight="1" spans="1:2">
      <c r="A54" s="17" t="s">
        <v>52</v>
      </c>
      <c r="B54" s="13">
        <v>240</v>
      </c>
    </row>
    <row r="55" s="2" customFormat="1" ht="20.1" customHeight="1" spans="1:2">
      <c r="A55" s="17" t="s">
        <v>53</v>
      </c>
      <c r="B55" s="13">
        <v>79</v>
      </c>
    </row>
    <row r="56" s="2" customFormat="1" ht="20.1" customHeight="1" spans="1:2">
      <c r="A56" s="17" t="s">
        <v>54</v>
      </c>
      <c r="B56" s="13">
        <v>40</v>
      </c>
    </row>
    <row r="57" s="2" customFormat="1" ht="20.1" customHeight="1" spans="1:2">
      <c r="A57" s="17" t="s">
        <v>55</v>
      </c>
      <c r="B57" s="13">
        <v>6</v>
      </c>
    </row>
    <row r="58" s="2" customFormat="1" ht="20.1" customHeight="1" spans="1:2">
      <c r="A58" s="17" t="s">
        <v>56</v>
      </c>
      <c r="B58" s="13">
        <v>650</v>
      </c>
    </row>
    <row r="59" s="2" customFormat="1" ht="20.1" customHeight="1" spans="1:2">
      <c r="A59" s="17" t="s">
        <v>56</v>
      </c>
      <c r="B59" s="13">
        <v>40</v>
      </c>
    </row>
    <row r="60" s="2" customFormat="1" ht="20.1" customHeight="1" spans="1:2">
      <c r="A60" s="17" t="s">
        <v>57</v>
      </c>
      <c r="B60" s="13">
        <v>120</v>
      </c>
    </row>
    <row r="61" s="2" customFormat="1" ht="20.1" customHeight="1" spans="1:2">
      <c r="A61" s="17" t="s">
        <v>58</v>
      </c>
      <c r="B61" s="13">
        <v>10</v>
      </c>
    </row>
    <row r="62" s="2" customFormat="1" ht="20.1" customHeight="1" spans="1:2">
      <c r="A62" s="17" t="s">
        <v>59</v>
      </c>
      <c r="B62" s="13">
        <v>15</v>
      </c>
    </row>
    <row r="63" s="2" customFormat="1" ht="20.1" customHeight="1" spans="1:2">
      <c r="A63" s="17" t="s">
        <v>60</v>
      </c>
      <c r="B63" s="13">
        <v>9</v>
      </c>
    </row>
    <row r="64" s="2" customFormat="1" ht="20.1" customHeight="1" spans="1:2">
      <c r="A64" s="17" t="s">
        <v>61</v>
      </c>
      <c r="B64" s="13">
        <v>31</v>
      </c>
    </row>
    <row r="65" s="2" customFormat="1" ht="20.1" customHeight="1" spans="1:2">
      <c r="A65" s="17" t="s">
        <v>62</v>
      </c>
      <c r="B65" s="13">
        <v>8</v>
      </c>
    </row>
    <row r="66" s="2" customFormat="1" ht="20.1" customHeight="1" spans="1:2">
      <c r="A66" s="17" t="s">
        <v>63</v>
      </c>
      <c r="B66" s="13">
        <v>60</v>
      </c>
    </row>
    <row r="67" s="2" customFormat="1" ht="20.1" customHeight="1" spans="1:2">
      <c r="A67" s="17" t="s">
        <v>64</v>
      </c>
      <c r="B67" s="13">
        <v>1711</v>
      </c>
    </row>
    <row r="68" s="2" customFormat="1" ht="20.1" customHeight="1" spans="1:2">
      <c r="A68" s="14" t="s">
        <v>65</v>
      </c>
      <c r="B68" s="15">
        <v>136</v>
      </c>
    </row>
    <row r="69" s="2" customFormat="1" ht="20.1" customHeight="1" spans="1:2">
      <c r="A69" s="17" t="s">
        <v>66</v>
      </c>
      <c r="B69" s="13">
        <v>135.64</v>
      </c>
    </row>
    <row r="70" s="2" customFormat="1" ht="20.1" customHeight="1" spans="1:2">
      <c r="A70" s="14" t="s">
        <v>67</v>
      </c>
      <c r="B70" s="15"/>
    </row>
    <row r="71" s="2" customFormat="1" ht="20.1" customHeight="1" spans="1:2">
      <c r="A71" s="14" t="s">
        <v>68</v>
      </c>
      <c r="B71" s="15">
        <f>SUM(B72:B72)</f>
        <v>19</v>
      </c>
    </row>
    <row r="72" s="2" customFormat="1" ht="20.1" customHeight="1" spans="1:2">
      <c r="A72" s="17" t="s">
        <v>69</v>
      </c>
      <c r="B72" s="13">
        <v>19</v>
      </c>
    </row>
    <row r="73" s="2" customFormat="1" ht="20.1" customHeight="1" spans="1:2">
      <c r="A73" s="14" t="s">
        <v>70</v>
      </c>
      <c r="B73" s="15"/>
    </row>
    <row r="74" s="2" customFormat="1" ht="20.1" customHeight="1" spans="1:2">
      <c r="A74" s="14" t="s">
        <v>71</v>
      </c>
      <c r="B74" s="15">
        <f>SUM(B75:B77)</f>
        <v>15537</v>
      </c>
    </row>
    <row r="75" s="2" customFormat="1" ht="20.1" customHeight="1" spans="1:2">
      <c r="A75" s="17" t="s">
        <v>72</v>
      </c>
      <c r="B75" s="13">
        <v>124</v>
      </c>
    </row>
    <row r="76" s="2" customFormat="1" ht="20.1" customHeight="1" spans="1:2">
      <c r="A76" s="17" t="s">
        <v>73</v>
      </c>
      <c r="B76" s="13">
        <v>11510</v>
      </c>
    </row>
    <row r="77" s="2" customFormat="1" ht="20.1" customHeight="1" spans="1:2">
      <c r="A77" s="17" t="s">
        <v>74</v>
      </c>
      <c r="B77" s="13">
        <v>3903</v>
      </c>
    </row>
    <row r="78" s="2" customFormat="1" ht="20.1" customHeight="1" spans="1:2">
      <c r="A78" s="14" t="s">
        <v>75</v>
      </c>
      <c r="B78" s="15"/>
    </row>
    <row r="79" s="2" customFormat="1" ht="24" customHeight="1" spans="1:2">
      <c r="A79" s="19" t="s">
        <v>76</v>
      </c>
      <c r="B79" s="20">
        <f>SUM(B5,B10,B20)</f>
        <v>126399.55</v>
      </c>
    </row>
  </sheetData>
  <mergeCells count="3">
    <mergeCell ref="A1:B1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&amp;L&amp;"黑体"附件5：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2018年税收返还和转移支付预算表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2018-04-10T07:29:57Z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